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Лист1" sheetId="1" r:id="rId1"/>
    <sheet name="Лист2" sheetId="2" r:id="rId2"/>
    <sheet name="Лист3" sheetId="3" r:id="rId3"/>
  </sheets>
  <definedNames>
    <definedName name="_xlnm.Print_Area" localSheetId="0">'Лист1'!$A$1:$G$138</definedName>
  </definedNames>
  <calcPr fullCalcOnLoad="1"/>
</workbook>
</file>

<file path=xl/sharedStrings.xml><?xml version="1.0" encoding="utf-8"?>
<sst xmlns="http://schemas.openxmlformats.org/spreadsheetml/2006/main" count="396" uniqueCount="331">
  <si>
    <t>Единый сельскохозяйственный налог</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</si>
  <si>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</si>
  <si>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</si>
  <si>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Номер строки</t>
  </si>
  <si>
    <t>Код администратора</t>
  </si>
  <si>
    <t>в тыс.руб.</t>
  </si>
  <si>
    <t>1 14 06012 04 0000 430</t>
  </si>
  <si>
    <t>039</t>
  </si>
  <si>
    <t>ИТОГО доходов по 039 администратору</t>
  </si>
  <si>
    <t>1 05 03010 01 0000 110</t>
  </si>
  <si>
    <t>1 06 01020 04 0000 110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</si>
  <si>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</si>
  <si>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ИТОГО доходов по 182 администратору</t>
  </si>
  <si>
    <t>901 – Администрация городского округа Верхотурский</t>
  </si>
  <si>
    <t>ИТОГО доходов по 901 администратору</t>
  </si>
  <si>
    <t>1 13 01994 04 0001 130</t>
  </si>
  <si>
    <t>1 13 01994 04 0003 130</t>
  </si>
  <si>
    <t>Доходы от оказания платных услуг (работ) получателями средств бюджетов городских округов(в части платы за питание учащихся в казенных муниципальных образовательных школах)</t>
  </si>
  <si>
    <t>ИТОГО доходов по 906 администратору</t>
  </si>
  <si>
    <t>ИТОГО доходов по 919 администратору</t>
  </si>
  <si>
    <t xml:space="preserve">ВСЕГО доходов по главным администраторам </t>
  </si>
  <si>
    <t>048</t>
  </si>
  <si>
    <t>1 13 01994 04 0004 130</t>
  </si>
  <si>
    <t>Прочие доходы от оказания платных услуг (работ) получателями средств бюджетов городских округов</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</si>
  <si>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</si>
  <si>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</si>
  <si>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</si>
  <si>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</si>
  <si>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</si>
  <si>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</si>
  <si>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</si>
  <si>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</si>
  <si>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1 08 03010 01 1000 110</t>
  </si>
  <si>
    <t>1 12 01010 01 6000 120</t>
  </si>
  <si>
    <t>Плата за выбросы загрязняющих веществ в атмосферный воздух стацианарными объектами</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</si>
  <si>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</si>
  <si>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</si>
  <si>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100</t>
  </si>
  <si>
    <t>017 - Министерство природных ресурсов и экологии Свердловской области</t>
  </si>
  <si>
    <t>ИТОГО доходов по 017 администратору</t>
  </si>
  <si>
    <t>017</t>
  </si>
  <si>
    <t xml:space="preserve">1 03 02230 01 0000 110 </t>
  </si>
  <si>
    <t xml:space="preserve">1 03 02240 01 0000 110 </t>
  </si>
  <si>
    <t xml:space="preserve">1 03 02250 01 0000 110 </t>
  </si>
  <si>
    <t xml:space="preserve">1 03 02260 01 0000 110 </t>
  </si>
  <si>
    <t>Налог, взимаемый в связи с применением патентной системы налогообложения, зачисляемый в бюджеты городских округов</t>
  </si>
  <si>
    <t>1 05 04010 02 0000 110</t>
  </si>
  <si>
    <t>1 11 05012 04 0001 120</t>
  </si>
  <si>
    <t>1 11 05074 04 0003 120</t>
  </si>
  <si>
    <t>Доходы от оказания платных услуг (работ) получателями средств бюджетов городских округов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</si>
  <si>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</si>
  <si>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</si>
  <si>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</si>
  <si>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</si>
  <si>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Налог, взимаемый с налогоплательщиков, выбравших в качестве объекта налогообложения доходы</t>
  </si>
  <si>
    <t>1 06 06032 04 0000 110</t>
  </si>
  <si>
    <t>Земельный налог с организаций, обладающих земельным участком, расположенным в границах городских округов</t>
  </si>
  <si>
    <t>1 06 06042 04 0000 110</t>
  </si>
  <si>
    <t>Земельный налог с физических лиц, обладающих земельным участком, расположенным в границах городских округов</t>
  </si>
  <si>
    <t xml:space="preserve">182 – Управление Федеральной налоговой службы по Свердловской области </t>
  </si>
  <si>
    <t xml:space="preserve"> к Решению Думы городского округа Верхотурский </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</si>
  <si>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</si>
  <si>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</si>
  <si>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</si>
  <si>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Приложение  2</t>
  </si>
  <si>
    <t>Код вида доходов бюджета и соответствующий код аналитической группы подвида доходов бюджета</t>
  </si>
  <si>
    <t>Наименование источника доходов</t>
  </si>
  <si>
    <t>1 12 01041 01 6000 120</t>
  </si>
  <si>
    <t>27</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</si>
  <si>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 же средства от продажи права на заключение договоров аренды указанных земельных участков (доходы, полученные в виде арендной платы за указанные земельные участки)</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</si>
  <si>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</si>
  <si>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</si>
  <si>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</si>
  <si>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</si>
  <si>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</si>
  <si>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</si>
  <si>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</si>
  <si>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</si>
  <si>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</si>
  <si>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</si>
  <si>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</si>
  <si>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</si>
  <si>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</si>
  <si>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</si>
  <si>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</si>
  <si>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</si>
  <si>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</si>
  <si>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</si>
  <si>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</si>
  <si>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</si>
  <si>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</si>
  <si>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</si>
  <si>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</si>
  <si>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</si>
  <si>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</si>
  <si>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</si>
  <si>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</si>
  <si>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</si>
  <si>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</si>
  <si>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</si>
  <si>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</si>
  <si>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</si>
  <si>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</si>
  <si>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</si>
  <si>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</si>
  <si>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</si>
  <si>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</si>
  <si>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</si>
  <si>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</si>
  <si>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</si>
  <si>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</si>
  <si>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</si>
  <si>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</si>
  <si>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</si>
  <si>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</si>
  <si>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</si>
  <si>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</si>
  <si>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</si>
  <si>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</si>
  <si>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</si>
  <si>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</si>
  <si>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</si>
  <si>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</si>
  <si>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</si>
  <si>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</si>
  <si>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</si>
  <si>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</si>
  <si>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</si>
  <si>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</si>
  <si>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</si>
  <si>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</si>
  <si>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</si>
  <si>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</si>
  <si>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</si>
  <si>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</si>
  <si>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</si>
  <si>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</si>
  <si>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</si>
  <si>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</si>
  <si>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</si>
  <si>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</si>
  <si>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</si>
  <si>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</si>
  <si>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</si>
  <si>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</si>
  <si>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</si>
  <si>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</si>
  <si>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</si>
  <si>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</si>
  <si>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</si>
  <si>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</si>
  <si>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</si>
  <si>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</si>
  <si>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2 02 30022 04 0000 150</t>
  </si>
  <si>
    <t>2 02 30024 04 0000 150</t>
  </si>
  <si>
    <t>2 02 35118 04 0000 150</t>
  </si>
  <si>
    <t>2 02 35120 04 0000 150</t>
  </si>
  <si>
    <t>2 02 35250 04 0000 150</t>
  </si>
  <si>
    <t>2 02 39999 04 0000 150</t>
  </si>
  <si>
    <t>2 02 15001 04 0000 150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</si>
  <si>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</si>
  <si>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Плата за размещение отходов производства и потребления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</si>
  <si>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</si>
  <si>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2 02 15002 04 0000 150</t>
  </si>
  <si>
    <t>1 16 07090 04 0000 140</t>
  </si>
  <si>
    <t>1 11 09044 04 0004 120</t>
  </si>
  <si>
    <t>84</t>
  </si>
  <si>
    <t>85</t>
  </si>
  <si>
    <t>86</t>
  </si>
  <si>
    <t xml:space="preserve">Дотации бюджетам городских округов на поддержку мер по обеспечению сбалансированности бюджетов
</t>
  </si>
  <si>
    <t xml:space="preserve">Дотации бюджетам городских округов на выравнивание бюджетной обеспеченности из бюджета субъекта Российской Федерации
</t>
  </si>
  <si>
    <t>1 16 01053 01 0000 140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</si>
  <si>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</si>
  <si>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</si>
  <si>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1 16 01063 01 0000 140</t>
  </si>
  <si>
    <t>906 - Муниципальное казенное учреждение "Управление образования городского округа Верхотурский"</t>
  </si>
  <si>
    <t>1 16 10123 01 0041 140</t>
  </si>
  <si>
    <t>019</t>
  </si>
  <si>
    <t>1 16 01083 01 0000 140</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</si>
  <si>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</si>
  <si>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</si>
  <si>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</si>
  <si>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</si>
  <si>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1 16 01193 01 0000 140</t>
  </si>
  <si>
    <t>1 16 01203 01 0000 140</t>
  </si>
  <si>
    <t>019 – Департамент по обеспечению деятельности мировых судей Свердловской области</t>
  </si>
  <si>
    <t>ИТОГО доходов по 019 администратору</t>
  </si>
  <si>
    <t>ИТОГО доходов по 048 администратору</t>
  </si>
  <si>
    <r>
      <t>048 - Уральское межрегиональное управление Федеральной службы по надзору в сфере природопользования</t>
    </r>
    <r>
      <rPr>
        <sz val="9"/>
        <rFont val="Arial Cyr"/>
        <family val="0"/>
      </rPr>
      <t xml:space="preserve">                                                                                          </t>
    </r>
  </si>
  <si>
    <t>Сумма на 2023 год</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</si>
  <si>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t>
  </si>
  <si>
    <t xml:space="preserve">1 16 11050 01 0000 140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</si>
  <si>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</si>
  <si>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1 11 05074 04 0010 120</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</si>
  <si>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t>
  </si>
  <si>
    <t>2 02 29999 04 0000 150</t>
  </si>
  <si>
    <t>Субсидии на осуществление мероприятий по обеспечению питанием обучающихся в муниципальных общеобразовательных организациях</t>
  </si>
  <si>
    <t>87</t>
  </si>
  <si>
    <t>88</t>
  </si>
  <si>
    <t>89</t>
  </si>
  <si>
    <t>90</t>
  </si>
  <si>
    <t>1 16 01143 01 0000 140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</si>
  <si>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</si>
  <si>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1 11 09080 04 0004 120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</si>
  <si>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(муниципальных районов, поселений), и на землях или земельных участках, государственная собственность на которые не разграничена (плата по договорам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t>
  </si>
  <si>
    <t>ИТОГО доходов по 188 администратору</t>
  </si>
  <si>
    <t xml:space="preserve">919 - Финансовое управление Администрации городского округа Верхотурский </t>
  </si>
  <si>
    <t>908 -  Управление культуры, туризма и молодежной политики Админитрации городского округа Верхотурский</t>
  </si>
  <si>
    <t>ИТОГО доходов по 908 администратору</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</si>
  <si>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</si>
  <si>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местным бюджетам на осуществление государственных полномочиий Свердловской области по организации и обеспечению отдыха и оздоровления детей (за исключением детей -сирот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безопастности их жизни и здоровья</t>
  </si>
  <si>
    <t>908</t>
  </si>
  <si>
    <t>2 02 25519 04 0000 150</t>
  </si>
  <si>
    <t>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</si>
  <si>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t>
  </si>
  <si>
    <t xml:space="preserve">Субвенции местным бюджетам на осуществление государственных полномочий Российской Федерации по первичному воинскому учету </t>
  </si>
  <si>
    <t>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</si>
  <si>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</si>
  <si>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t>
  </si>
  <si>
    <t>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</si>
  <si>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местным бюджетам на осуществление государственного полномочия Свердловской области по созданию административных комиссий</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</si>
  <si>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</si>
  <si>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</si>
  <si>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2 02 35462 04 0000 150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</si>
  <si>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</si>
  <si>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</si>
  <si>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</si>
  <si>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</si>
  <si>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</si>
  <si>
    <t>91</t>
  </si>
  <si>
    <t>92</t>
  </si>
  <si>
    <t xml:space="preserve">188 - Межмуниципальный отдел Министерства внутренних дел Российской Федерации «Новолялинский» </t>
  </si>
  <si>
    <t>Субсидии на реализацию мероприятий по поэтапному внедрению Всероссийского физкультурно-спортивного комплекса "Готов к труду и обороне" (ГТО)</t>
  </si>
  <si>
    <t>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</si>
  <si>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Субсидии на создание в муниципальных общеобразовательных организациях условий для организации горячего питания обучающихся</t>
  </si>
  <si>
    <t>Субсидии на организацию военно-патриотического воспитания и допризывной подготовки молодых граждан</t>
  </si>
  <si>
    <t>Субсидии на реализацию проектов по приоритетным направлениям работы с молодежью на территории Свердловской области</t>
  </si>
  <si>
    <t>2 02 49999 04 0000 150</t>
  </si>
  <si>
    <t>Иные 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</si>
  <si>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Субсидии на создание и обеспечение деятельности молодежных "коворкинг-центров"</t>
  </si>
  <si>
    <t>93</t>
  </si>
  <si>
    <t>94</t>
  </si>
  <si>
    <t>95</t>
  </si>
  <si>
    <t>96</t>
  </si>
  <si>
    <t>97</t>
  </si>
  <si>
    <t>98</t>
  </si>
  <si>
    <t>99</t>
  </si>
  <si>
    <t>101</t>
  </si>
  <si>
    <t>102</t>
  </si>
  <si>
    <t>103</t>
  </si>
  <si>
    <t>Сумма на 2024 год</t>
  </si>
  <si>
    <t>045</t>
  </si>
  <si>
    <t>ИТОГО доходов по 045 администратору</t>
  </si>
  <si>
    <t>Сумма на 2025 год</t>
  </si>
  <si>
    <t xml:space="preserve">1 16 01193 01 0000 140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</si>
  <si>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</si>
  <si>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045 - Департамент по охране, контролю и регулированию использования животного мира Свердловской области</t>
  </si>
  <si>
    <t>039 – Администрация Северного управленческого округа Свердловской области</t>
  </si>
  <si>
    <t>2 02 20077 04 0000 150</t>
  </si>
  <si>
    <t>Субсидии на строительство и реконструкцию систем и (или) объектов коммунальной инфраструктуры</t>
  </si>
  <si>
    <t>Субсидии на обустройство мест отдыха населения в Свердловской области</t>
  </si>
  <si>
    <t>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на условиях софинансирования из федерального бюджета</t>
  </si>
  <si>
    <t>Субсидии на создание в образовательных организациях условий для получения детьми-инвалидами качественного образования</t>
  </si>
  <si>
    <t>Субсидии на государственную поддержку лучших сельских учреждений культуры и лучших работников сельских учреждений культуры на условиях софинансирования  из федерального бюджета</t>
  </si>
  <si>
    <t>Субсидии на модернизацию библиотек в части комплектования книжных фондов на условиях софинансирования из федерального бюджета</t>
  </si>
  <si>
    <t>Субсидии на развитие сети муниципальных учреждений по работе с молодежью</t>
  </si>
  <si>
    <t>2 02 25555 04 0000 150</t>
  </si>
  <si>
    <t>Субсидии на реализацию муниципальных программ по энергосбережению и повышению энергетической эффективности</t>
  </si>
  <si>
    <t xml:space="preserve">Субсидии на формирование современной городской среды в целях реализации национального проекта "Жилье и городская среда" на условиях софинансирования из федерального бюджета </t>
  </si>
  <si>
    <t>104</t>
  </si>
  <si>
    <t>«О внесении изменений в Решение Думы городского</t>
  </si>
  <si>
    <t>округа Верхотурский от 15.12.2022 г. № 95</t>
  </si>
  <si>
    <t xml:space="preserve">«О бюджете городского округа Верхотурский на 2023 год  </t>
  </si>
  <si>
    <t xml:space="preserve">и плановый период 2024 и 2025 годов» </t>
  </si>
  <si>
    <t xml:space="preserve">Распределение доходов бюджета городского округа Верхотурский                                                                                                                                                                                                                         по главным администраторам доходов на 2023 год и плановый период 2024 и 2025 годов                                                                                                                                                                                                                               </t>
  </si>
  <si>
    <t>182</t>
  </si>
  <si>
    <t>Субсидии на обустройство источников нецентрализованного водоснабжения</t>
  </si>
  <si>
    <t>2 02 45179 04 0000 150</t>
  </si>
  <si>
    <r>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i/>
        <sz val="9"/>
        <rFont val="Arial Cyr"/>
        <family val="0"/>
      </rPr>
      <t>на условиях софинансирования из федерального бюджета</t>
    </r>
    <r>
      <rPr>
        <sz val="9"/>
        <rFont val="Arial Cyr"/>
        <family val="2"/>
      </rPr>
      <t xml:space="preserve">) </t>
    </r>
  </si>
  <si>
    <r>
      <t>Межбюджетные трансферты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r>
    <r>
      <rPr>
        <i/>
        <sz val="9"/>
        <rFont val="Arial Cyr"/>
        <family val="0"/>
      </rPr>
      <t>на условиях софинансирования из федерального бюджета</t>
    </r>
    <r>
      <rPr>
        <sz val="9"/>
        <rFont val="Arial Cyr"/>
        <family val="2"/>
      </rPr>
      <t>)</t>
    </r>
  </si>
  <si>
    <t>105</t>
  </si>
  <si>
    <t>106</t>
  </si>
  <si>
    <t>Субсидии на строительство и реконструкцию объектов спортивной инфраструктуры муниципальной собственности для занятий физической культурой и спортом</t>
  </si>
  <si>
    <t>2 02 25497 04 0000 150</t>
  </si>
  <si>
    <t>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</si>
  <si>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2 02 25599 04 0000 150</t>
  </si>
  <si>
    <t>Субсидии на подготовку проектов межевания земельных участков и проведение кадастровых работ на условиях софинансирования из федерального бюджета</t>
  </si>
  <si>
    <t>Иные межбюджетные трансферты из резервного фонда Правительства Свердловской области (на приобретение двух автобусов)</t>
  </si>
  <si>
    <t>2 02 45303 04 0000 150</t>
  </si>
  <si>
    <t xml:space="preserve">Межбюджетные трансферты на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их федерального бюджета
</t>
  </si>
  <si>
    <t>Иные 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</si>
  <si>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Иные 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</si>
  <si>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107</t>
  </si>
  <si>
    <t>108</t>
  </si>
  <si>
    <t>109</t>
  </si>
  <si>
    <t>110</t>
  </si>
  <si>
    <t>111</t>
  </si>
  <si>
    <t>112</t>
  </si>
  <si>
    <t>113</t>
  </si>
  <si>
    <t>Иные межбюджетные трансферты из резервного фонда Правительства Свердловской области (на приобретение малых архитектурных форм для МКОУ "Дерябинская СОШ")</t>
  </si>
  <si>
    <t>1 17 05040 04 0002 180</t>
  </si>
  <si>
    <t>1 17 05040 04 0003 180</t>
  </si>
  <si>
    <t>Прочие неналоговые доходы бюджетов городских округов (доходы по договорам за установку  рекламных конструкций)</t>
  </si>
  <si>
    <t>Прочие неналоговые доходы бюджетов городских округов (прочие неналоговые доходы)</t>
  </si>
  <si>
    <t>114</t>
  </si>
  <si>
    <t>115</t>
  </si>
  <si>
    <t>1 17 15020 04 0000 150</t>
  </si>
  <si>
    <t>Инициативные платежи, зачисляемые в бюджеты городских округов</t>
  </si>
  <si>
    <t>Субсидии на внедрение механизмов инициативного бюджетирования на территории Свердловской области</t>
  </si>
  <si>
    <t>116</t>
  </si>
  <si>
    <t>117</t>
  </si>
  <si>
    <t>118</t>
  </si>
  <si>
    <t>119</t>
  </si>
  <si>
    <t>Иные межбюджетные трансферты из резервного фонда Правительства Свердловской области (на проведение работ по объекту "Ремонт участка автомобильной дороги муниципального значения подъезд к пос.Восточный)</t>
  </si>
  <si>
    <t>Иные межбюджетные трансферты на строительство, реконструкцию, капитальный ремонт, ремонт автомобильных дорог общего пользования местного значения</t>
  </si>
  <si>
    <t xml:space="preserve"> </t>
  </si>
  <si>
    <t>120</t>
  </si>
  <si>
    <t>2 02 16549 04 0000 150</t>
  </si>
  <si>
    <t>Дотации (гранты) бюджетам городских округов за достижение показателей деятельности органов местного самоуправления</t>
  </si>
  <si>
    <t>121</t>
  </si>
  <si>
    <t>Иные межбюджетные трансферты из резервного фонда Правительства Свердловской области (на ремонт насосной канализационной станции хозяйственно-бытовых сточных вод)</t>
  </si>
  <si>
    <t>Субсидии на развитие объектов, предназначенных для организации досуга жителей муниципальных образований, расположенных на территории Свердловской области</t>
  </si>
  <si>
    <t>122</t>
  </si>
  <si>
    <t>Иные межбюджетные трансферты на обеспечение фондов отлаты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</si>
  <si>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123</t>
  </si>
  <si>
    <t>124</t>
  </si>
  <si>
    <t>1 14 02043 04 0001 410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</si>
  <si>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  </t>
  </si>
  <si>
    <t>Иные межбюджетные трансферты из резервного фонда Правительства Свердловской области (на ремонт сетей водоснабжения в пос.Карпунинский городского округа Верхотурский)</t>
  </si>
  <si>
    <t>125</t>
  </si>
  <si>
    <t>от 14.12.2023 г. № 77</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</si>
</sst>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8">
    <font>
      <sz val="10"/>
      <name val="Arial Cyr"/>
      <family val="0"/>
    </font>
    <font>
      <b/>
      <sz val="12"/>
      <name val="Times New Roman"/>
      <family val="1"/>
    </font>
    <font>
      <b/>
      <sz val="10"/>
      <name val="Arial"/>
      <family val="2"/>
    </font>
    <font>
      <sz val="9"/>
      <name val="Arial Cyr"/>
      <family val="0"/>
    </font>
    <font>
      <b/>
      <sz val="9"/>
      <name val="Arial Cyr"/>
      <family val="2"/>
    </font>
    <font>
      <sz val="9"/>
      <name val="Arial"/>
      <family val="2"/>
    </font>
    <font>
      <sz val="12"/>
      <name val="Times New Roman"/>
      <family val="1"/>
    </font>
    <font>
      <sz val="10"/>
      <name val="Arial"/>
      <family val="2"/>
    </font>
    <font>
      <sz val="12"/>
      <color indexed="8"/>
      <name val="Times New Roman"/>
      <family val="1"/>
    </font>
    <font>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105">
    <xf numFmtId="0" fontId="0" fillId="0" borderId="0" xfId="0" applyAlignment="1">
      <alignment/>
    </xf>
    <xf numFmtId="175" fontId="0" fillId="0" borderId="0" xfId="0" applyNumberFormat="1" applyAlignment="1">
      <alignment horizontal="right"/>
    </xf>
    <xf numFmtId="49" fontId="0" fillId="0" borderId="0" xfId="0" applyNumberFormat="1" applyAlignment="1">
      <alignment/>
    </xf>
    <xf numFmtId="49" fontId="0" fillId="0" borderId="0" xfId="0" applyNumberFormat="1" applyFont="1" applyAlignment="1">
      <alignment/>
    </xf>
    <xf numFmtId="0" fontId="0" fillId="0" borderId="0" xfId="0" applyFont="1" applyAlignment="1">
      <alignment horizontal="center"/>
    </xf>
    <xf numFmtId="175" fontId="0" fillId="0" borderId="0" xfId="0" applyNumberFormat="1" applyFont="1" applyAlignment="1">
      <alignment horizontal="right"/>
    </xf>
    <xf numFmtId="0" fontId="0" fillId="0" borderId="0" xfId="0" applyAlignment="1">
      <alignment wrapText="1"/>
    </xf>
    <xf numFmtId="0" fontId="0" fillId="0" borderId="0" xfId="0" applyFont="1" applyAlignment="1">
      <alignment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horizontal="justify" vertical="top" wrapText="1"/>
    </xf>
    <xf numFmtId="49" fontId="3" fillId="0" borderId="10" xfId="0" applyNumberFormat="1" applyFont="1" applyFill="1" applyBorder="1" applyAlignment="1">
      <alignment horizontal="center" vertical="top"/>
    </xf>
    <xf numFmtId="176" fontId="3" fillId="0" borderId="10" xfId="0" applyNumberFormat="1" applyFont="1" applyFill="1" applyBorder="1" applyAlignment="1">
      <alignment horizontal="right"/>
    </xf>
    <xf numFmtId="176" fontId="4" fillId="0" borderId="10" xfId="0" applyNumberFormat="1" applyFont="1" applyFill="1" applyBorder="1" applyAlignment="1">
      <alignment horizontal="right"/>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176" fontId="3" fillId="0" borderId="10" xfId="0" applyNumberFormat="1" applyFont="1" applyBorder="1" applyAlignment="1">
      <alignment horizontal="right"/>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176" fontId="4" fillId="0" borderId="10" xfId="0" applyNumberFormat="1" applyFont="1" applyBorder="1" applyAlignment="1">
      <alignment horizontal="right"/>
    </xf>
    <xf numFmtId="176" fontId="3" fillId="0" borderId="10" xfId="0" applyNumberFormat="1" applyFont="1" applyFill="1" applyBorder="1" applyAlignment="1">
      <alignment horizontal="right"/>
    </xf>
    <xf numFmtId="49" fontId="4" fillId="0" borderId="10" xfId="0" applyNumberFormat="1" applyFont="1" applyBorder="1" applyAlignment="1">
      <alignment horizontal="left"/>
    </xf>
    <xf numFmtId="0" fontId="4" fillId="0" borderId="10" xfId="0" applyFont="1" applyBorder="1" applyAlignment="1">
      <alignment horizontal="left"/>
    </xf>
    <xf numFmtId="0" fontId="4" fillId="0" borderId="10" xfId="0" applyFont="1" applyBorder="1" applyAlignment="1">
      <alignment horizontal="left" wrapText="1"/>
    </xf>
    <xf numFmtId="0" fontId="3" fillId="0" borderId="11" xfId="0" applyFont="1" applyBorder="1" applyAlignment="1">
      <alignment horizontal="left" vertical="top" wrapText="1"/>
    </xf>
    <xf numFmtId="0" fontId="5" fillId="0"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176" fontId="3" fillId="0" borderId="10" xfId="0" applyNumberFormat="1" applyFont="1" applyBorder="1" applyAlignment="1">
      <alignment/>
    </xf>
    <xf numFmtId="0" fontId="3" fillId="0" borderId="11" xfId="0" applyFont="1" applyFill="1" applyBorder="1" applyAlignment="1">
      <alignment horizontal="center" vertical="top" wrapText="1"/>
    </xf>
    <xf numFmtId="0" fontId="3" fillId="0" borderId="11" xfId="0" applyFont="1" applyFill="1" applyBorder="1" applyAlignment="1">
      <alignment horizontal="left" vertical="top" wrapText="1"/>
    </xf>
    <xf numFmtId="175" fontId="4" fillId="0" borderId="10" xfId="0" applyNumberFormat="1" applyFont="1" applyFill="1" applyBorder="1" applyAlignment="1">
      <alignment horizontal="right"/>
    </xf>
    <xf numFmtId="49" fontId="3" fillId="0" borderId="10" xfId="0" applyNumberFormat="1" applyFont="1" applyFill="1" applyBorder="1" applyAlignment="1">
      <alignment horizontal="left" vertical="top" wrapText="1"/>
    </xf>
    <xf numFmtId="49" fontId="3" fillId="0" borderId="14"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75" fontId="3" fillId="0" borderId="10" xfId="0" applyNumberFormat="1" applyFont="1" applyFill="1" applyBorder="1" applyAlignment="1">
      <alignment/>
    </xf>
    <xf numFmtId="176" fontId="3" fillId="0" borderId="10" xfId="0" applyNumberFormat="1" applyFont="1" applyFill="1" applyBorder="1" applyAlignment="1">
      <alignment/>
    </xf>
    <xf numFmtId="49" fontId="3" fillId="0" borderId="10" xfId="0" applyNumberFormat="1" applyFont="1" applyFill="1" applyBorder="1" applyAlignment="1">
      <alignment horizontal="center" vertical="top" wrapText="1"/>
    </xf>
    <xf numFmtId="175" fontId="3" fillId="0" borderId="10" xfId="0" applyNumberFormat="1" applyFont="1" applyFill="1" applyBorder="1" applyAlignment="1">
      <alignment horizontal="right"/>
    </xf>
    <xf numFmtId="175" fontId="3" fillId="0" borderId="10" xfId="0" applyNumberFormat="1" applyFont="1" applyBorder="1" applyAlignment="1">
      <alignment horizontal="right"/>
    </xf>
    <xf numFmtId="175" fontId="4" fillId="0" borderId="10" xfId="0" applyNumberFormat="1" applyFont="1" applyBorder="1" applyAlignment="1">
      <alignment horizontal="right"/>
    </xf>
    <xf numFmtId="0" fontId="7" fillId="0" borderId="10" xfId="0" applyFont="1" applyFill="1" applyBorder="1" applyAlignment="1">
      <alignment horizontal="center"/>
    </xf>
    <xf numFmtId="0" fontId="7" fillId="0" borderId="10" xfId="0" applyFont="1" applyFill="1" applyBorder="1" applyAlignment="1">
      <alignment horizontal="center" wrapText="1"/>
    </xf>
    <xf numFmtId="1" fontId="7" fillId="0" borderId="10" xfId="0" applyNumberFormat="1" applyFont="1" applyFill="1" applyBorder="1" applyAlignment="1">
      <alignment horizontal="center"/>
    </xf>
    <xf numFmtId="0" fontId="0" fillId="0" borderId="10" xfId="0" applyFont="1" applyBorder="1" applyAlignment="1">
      <alignment horizontal="center"/>
    </xf>
    <xf numFmtId="49" fontId="8" fillId="0" borderId="0" xfId="0" applyNumberFormat="1" applyFont="1" applyBorder="1" applyAlignment="1">
      <alignment horizontal="right" vertical="top" wrapText="1"/>
    </xf>
    <xf numFmtId="49" fontId="3"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wrapText="1"/>
    </xf>
    <xf numFmtId="0" fontId="3" fillId="0" borderId="12" xfId="0" applyFont="1" applyFill="1" applyBorder="1" applyAlignment="1">
      <alignment horizontal="right" wrapText="1"/>
    </xf>
    <xf numFmtId="0" fontId="3" fillId="0" borderId="13" xfId="0" applyFont="1" applyFill="1" applyBorder="1" applyAlignment="1">
      <alignment horizontal="right" wrapText="1"/>
    </xf>
    <xf numFmtId="176" fontId="5" fillId="0" borderId="10" xfId="0" applyNumberFormat="1" applyFont="1" applyFill="1" applyBorder="1" applyAlignment="1">
      <alignment/>
    </xf>
    <xf numFmtId="176" fontId="5" fillId="0" borderId="10" xfId="0" applyNumberFormat="1" applyFont="1" applyBorder="1" applyAlignment="1">
      <alignment/>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10" xfId="0" applyFont="1" applyBorder="1" applyAlignment="1">
      <alignment horizontal="center" vertical="top" wrapText="1"/>
    </xf>
    <xf numFmtId="0" fontId="5" fillId="0" borderId="10" xfId="0" applyNumberFormat="1" applyFont="1" applyFill="1" applyBorder="1" applyAlignment="1">
      <alignment horizontal="left" vertical="top" wrapText="1"/>
    </xf>
    <xf numFmtId="176" fontId="3" fillId="0" borderId="10" xfId="0" applyNumberFormat="1" applyFont="1" applyBorder="1" applyAlignment="1">
      <alignment horizontal="right"/>
    </xf>
    <xf numFmtId="49" fontId="5" fillId="0" borderId="10" xfId="0" applyNumberFormat="1" applyFont="1" applyBorder="1" applyAlignment="1">
      <alignment horizontal="center" vertical="top" wrapText="1"/>
    </xf>
    <xf numFmtId="49" fontId="3" fillId="0" borderId="0"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176" fontId="3" fillId="0" borderId="12" xfId="0" applyNumberFormat="1" applyFont="1" applyFill="1" applyBorder="1" applyAlignment="1">
      <alignment horizontal="right"/>
    </xf>
    <xf numFmtId="176" fontId="3" fillId="0" borderId="13" xfId="0" applyNumberFormat="1" applyFont="1" applyFill="1" applyBorder="1" applyAlignment="1">
      <alignment horizontal="right"/>
    </xf>
    <xf numFmtId="176" fontId="3" fillId="0" borderId="13" xfId="0" applyNumberFormat="1" applyFont="1" applyFill="1" applyBorder="1" applyAlignment="1">
      <alignment/>
    </xf>
    <xf numFmtId="0" fontId="5" fillId="0" borderId="13" xfId="0" applyFont="1" applyBorder="1" applyAlignment="1">
      <alignment vertical="top" wrapText="1"/>
    </xf>
    <xf numFmtId="0" fontId="5" fillId="0" borderId="13" xfId="0" applyFont="1" applyBorder="1" applyAlignment="1">
      <alignment horizontal="left" vertical="top" wrapText="1"/>
    </xf>
    <xf numFmtId="0" fontId="3" fillId="0" borderId="10" xfId="0" applyNumberFormat="1" applyFont="1" applyFill="1" applyBorder="1" applyAlignment="1">
      <alignment horizontal="left" vertical="top" wrapText="1"/>
    </xf>
    <xf numFmtId="175" fontId="3" fillId="0" borderId="10" xfId="0" applyNumberFormat="1" applyFont="1" applyFill="1" applyBorder="1" applyAlignment="1">
      <alignment horizontal="right"/>
    </xf>
    <xf numFmtId="0" fontId="3" fillId="0" borderId="13" xfId="0" applyNumberFormat="1" applyFont="1" applyFill="1" applyBorder="1" applyAlignment="1">
      <alignment horizontal="left" vertical="top" wrapText="1"/>
    </xf>
    <xf numFmtId="0" fontId="6" fillId="0" borderId="0" xfId="0" applyFont="1" applyAlignment="1">
      <alignment horizontal="right"/>
    </xf>
    <xf numFmtId="0" fontId="0" fillId="0" borderId="10" xfId="0" applyBorder="1" applyAlignment="1">
      <alignment wrapText="1"/>
    </xf>
    <xf numFmtId="176" fontId="3" fillId="0" borderId="10" xfId="0" applyNumberFormat="1" applyFont="1" applyFill="1" applyBorder="1" applyAlignment="1">
      <alignment horizontal="right" wrapText="1"/>
    </xf>
    <xf numFmtId="0" fontId="5" fillId="0" borderId="13" xfId="0" applyFont="1" applyBorder="1" applyAlignment="1">
      <alignment horizontal="center" vertical="top" wrapText="1"/>
    </xf>
    <xf numFmtId="0" fontId="3" fillId="0" borderId="10" xfId="0" applyFont="1" applyBorder="1" applyAlignment="1">
      <alignment horizontal="left" vertical="top" wrapText="1"/>
    </xf>
    <xf numFmtId="49" fontId="4" fillId="0" borderId="14" xfId="0" applyNumberFormat="1" applyFont="1" applyFill="1" applyBorder="1" applyAlignment="1">
      <alignment horizontal="left"/>
    </xf>
    <xf numFmtId="49" fontId="4" fillId="0" borderId="16" xfId="0" applyNumberFormat="1" applyFont="1" applyFill="1" applyBorder="1" applyAlignment="1">
      <alignment horizontal="left"/>
    </xf>
    <xf numFmtId="49" fontId="4" fillId="0" borderId="11" xfId="0" applyNumberFormat="1" applyFont="1" applyFill="1" applyBorder="1" applyAlignment="1">
      <alignment horizontal="left"/>
    </xf>
    <xf numFmtId="49" fontId="4" fillId="0" borderId="14"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4" xfId="0" applyNumberFormat="1" applyFont="1" applyBorder="1" applyAlignment="1">
      <alignment horizontal="left"/>
    </xf>
    <xf numFmtId="49" fontId="4" fillId="0" borderId="16" xfId="0" applyNumberFormat="1" applyFont="1" applyBorder="1" applyAlignment="1">
      <alignment horizontal="left"/>
    </xf>
    <xf numFmtId="49" fontId="4" fillId="0" borderId="11" xfId="0" applyNumberFormat="1" applyFont="1" applyBorder="1" applyAlignment="1">
      <alignment horizontal="left"/>
    </xf>
    <xf numFmtId="49" fontId="4" fillId="0" borderId="14" xfId="0" applyNumberFormat="1" applyFont="1" applyFill="1" applyBorder="1" applyAlignment="1">
      <alignment horizontal="center" wrapText="1"/>
    </xf>
    <xf numFmtId="49" fontId="4" fillId="0" borderId="16"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4" fillId="0" borderId="14" xfId="0" applyFont="1" applyFill="1" applyBorder="1" applyAlignment="1">
      <alignment horizontal="center"/>
    </xf>
    <xf numFmtId="0" fontId="4" fillId="0" borderId="16" xfId="0" applyFont="1" applyFill="1" applyBorder="1" applyAlignment="1">
      <alignment horizontal="center"/>
    </xf>
    <xf numFmtId="0" fontId="4" fillId="0" borderId="11" xfId="0" applyFont="1" applyFill="1" applyBorder="1" applyAlignment="1">
      <alignment horizontal="center"/>
    </xf>
    <xf numFmtId="0" fontId="4" fillId="0" borderId="14" xfId="0" applyNumberFormat="1" applyFont="1" applyFill="1" applyBorder="1" applyAlignment="1">
      <alignment horizontal="center" wrapText="1"/>
    </xf>
    <xf numFmtId="0" fontId="4" fillId="0" borderId="16" xfId="0" applyNumberFormat="1" applyFont="1" applyFill="1" applyBorder="1" applyAlignment="1">
      <alignment horizontal="center" wrapText="1"/>
    </xf>
    <xf numFmtId="0" fontId="4" fillId="0" borderId="11" xfId="0" applyNumberFormat="1" applyFont="1" applyFill="1" applyBorder="1" applyAlignment="1">
      <alignment horizontal="center" wrapText="1"/>
    </xf>
    <xf numFmtId="49" fontId="4" fillId="0" borderId="14" xfId="0" applyNumberFormat="1" applyFont="1" applyFill="1" applyBorder="1" applyAlignment="1">
      <alignment horizontal="center" wrapText="1"/>
    </xf>
    <xf numFmtId="49" fontId="4" fillId="0" borderId="16"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8" fillId="0" borderId="0" xfId="0" applyNumberFormat="1" applyFont="1" applyBorder="1" applyAlignment="1">
      <alignment horizontal="right" vertical="top" wrapText="1"/>
    </xf>
    <xf numFmtId="0" fontId="6" fillId="0" borderId="0" xfId="0" applyFont="1" applyAlignment="1">
      <alignment horizontal="right"/>
    </xf>
    <xf numFmtId="0" fontId="4" fillId="0" borderId="10" xfId="0" applyFont="1" applyFill="1" applyBorder="1" applyAlignment="1">
      <alignment horizontal="left"/>
    </xf>
    <xf numFmtId="0" fontId="1" fillId="0" borderId="0" xfId="0" applyFont="1" applyAlignment="1">
      <alignment horizontal="center" wrapText="1"/>
    </xf>
    <xf numFmtId="0" fontId="0" fillId="0" borderId="17" xfId="0"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A308137ACD9C7186F50D4832869C6178355DA420E9514AC90B1A25FA5FA362C1068E05E79ECE6BD3B1FE16C180F0B354F8EDFB00505919CTB52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5"/>
  <sheetViews>
    <sheetView tabSelected="1" view="pageBreakPreview" zoomScaleSheetLayoutView="100" workbookViewId="0" topLeftCell="A1">
      <selection activeCell="E16" sqref="E16"/>
    </sheetView>
  </sheetViews>
  <sheetFormatPr defaultColWidth="9.00390625" defaultRowHeight="12.75"/>
  <cols>
    <col min="1" max="1" width="5.375" style="0" customWidth="1"/>
    <col min="2" max="2" width="4.875" style="0" customWidth="1"/>
    <col min="3" max="3" width="19.875" style="0" customWidth="1"/>
    <col min="4" max="4" width="45.75390625" style="6" customWidth="1"/>
    <col min="5" max="5" width="11.00390625" style="6" customWidth="1"/>
    <col min="6" max="6" width="10.75390625" style="0" customWidth="1"/>
    <col min="7" max="7" width="10.125" style="0" customWidth="1"/>
  </cols>
  <sheetData>
    <row r="1" spans="1:7" ht="15.75">
      <c r="A1" s="101" t="s">
        <v>64</v>
      </c>
      <c r="B1" s="101"/>
      <c r="C1" s="101"/>
      <c r="D1" s="101"/>
      <c r="E1" s="101"/>
      <c r="F1" s="101"/>
      <c r="G1" s="101"/>
    </row>
    <row r="2" spans="1:7" ht="15.75">
      <c r="A2" s="101" t="s">
        <v>60</v>
      </c>
      <c r="B2" s="101"/>
      <c r="C2" s="101"/>
      <c r="D2" s="101"/>
      <c r="E2" s="101"/>
      <c r="F2" s="101"/>
      <c r="G2" s="101"/>
    </row>
    <row r="3" spans="1:7" ht="15.75">
      <c r="A3" s="101" t="s">
        <v>330</v>
      </c>
      <c r="B3" s="101"/>
      <c r="C3" s="101"/>
      <c r="D3" s="101"/>
      <c r="E3" s="101"/>
      <c r="F3" s="101"/>
      <c r="G3" s="101"/>
    </row>
    <row r="4" spans="1:7" ht="15.75">
      <c r="A4" s="74"/>
      <c r="B4" s="74"/>
      <c r="C4" s="74"/>
      <c r="D4" s="101" t="s">
        <v>270</v>
      </c>
      <c r="E4" s="101"/>
      <c r="F4" s="101"/>
      <c r="G4" s="101"/>
    </row>
    <row r="5" spans="1:7" ht="15.75">
      <c r="A5" s="74"/>
      <c r="B5" s="74"/>
      <c r="C5" s="74"/>
      <c r="D5" s="101" t="s">
        <v>271</v>
      </c>
      <c r="E5" s="101"/>
      <c r="F5" s="101"/>
      <c r="G5" s="101"/>
    </row>
    <row r="6" spans="1:7" ht="15.75">
      <c r="A6" s="74"/>
      <c r="B6" s="74"/>
      <c r="C6" s="74"/>
      <c r="D6" s="101" t="s">
        <v>272</v>
      </c>
      <c r="E6" s="101"/>
      <c r="F6" s="101"/>
      <c r="G6" s="101"/>
    </row>
    <row r="7" spans="1:22" ht="15.75" customHeight="1">
      <c r="A7" s="100" t="s">
        <v>273</v>
      </c>
      <c r="B7" s="100"/>
      <c r="C7" s="100"/>
      <c r="D7" s="100"/>
      <c r="E7" s="100"/>
      <c r="F7" s="100"/>
      <c r="G7" s="100"/>
      <c r="H7" s="49"/>
      <c r="I7" s="49"/>
      <c r="J7" s="49"/>
      <c r="K7" s="49"/>
      <c r="L7" s="49"/>
      <c r="M7" s="49"/>
      <c r="N7" s="49"/>
      <c r="O7" s="49"/>
      <c r="P7" s="49"/>
      <c r="Q7" s="49"/>
      <c r="R7" s="49"/>
      <c r="S7" s="49"/>
      <c r="T7" s="49"/>
      <c r="U7" s="49"/>
      <c r="V7" s="49"/>
    </row>
    <row r="8" spans="1:7" ht="15.75" customHeight="1">
      <c r="A8" s="101"/>
      <c r="B8" s="101"/>
      <c r="C8" s="101"/>
      <c r="D8" s="101"/>
      <c r="E8" s="101"/>
      <c r="F8" s="101"/>
      <c r="G8" s="101"/>
    </row>
    <row r="9" spans="1:7" ht="12.75" customHeight="1">
      <c r="A9" s="103" t="s">
        <v>274</v>
      </c>
      <c r="B9" s="103"/>
      <c r="C9" s="103"/>
      <c r="D9" s="103"/>
      <c r="E9" s="103"/>
      <c r="F9" s="103"/>
      <c r="G9" s="103"/>
    </row>
    <row r="10" spans="1:7" ht="22.5" customHeight="1">
      <c r="A10" s="103"/>
      <c r="B10" s="103"/>
      <c r="C10" s="103"/>
      <c r="D10" s="103"/>
      <c r="E10" s="103"/>
      <c r="F10" s="103"/>
      <c r="G10" s="103"/>
    </row>
    <row r="11" spans="6:7" ht="12.75">
      <c r="F11" s="104" t="s">
        <v>5</v>
      </c>
      <c r="G11" s="104"/>
    </row>
    <row r="12" spans="1:7" ht="76.5">
      <c r="A12" s="8" t="s">
        <v>3</v>
      </c>
      <c r="B12" s="9" t="s">
        <v>4</v>
      </c>
      <c r="C12" s="9" t="s">
        <v>65</v>
      </c>
      <c r="D12" s="10" t="s">
        <v>66</v>
      </c>
      <c r="E12" s="9" t="s">
        <v>189</v>
      </c>
      <c r="F12" s="9" t="s">
        <v>250</v>
      </c>
      <c r="G12" s="9" t="s">
        <v>253</v>
      </c>
    </row>
    <row r="13" spans="1:7" ht="12.75">
      <c r="A13" s="45">
        <v>1</v>
      </c>
      <c r="B13" s="45">
        <v>2</v>
      </c>
      <c r="C13" s="45">
        <v>3</v>
      </c>
      <c r="D13" s="46">
        <v>4</v>
      </c>
      <c r="E13" s="46">
        <v>5</v>
      </c>
      <c r="F13" s="47">
        <v>6</v>
      </c>
      <c r="G13" s="48">
        <v>7</v>
      </c>
    </row>
    <row r="14" spans="1:7" ht="12.75">
      <c r="A14" s="11" t="s">
        <v>71</v>
      </c>
      <c r="B14" s="91" t="s">
        <v>38</v>
      </c>
      <c r="C14" s="92"/>
      <c r="D14" s="92"/>
      <c r="E14" s="92"/>
      <c r="F14" s="92"/>
      <c r="G14" s="93"/>
    </row>
    <row r="15" spans="1:7" ht="72.75" customHeight="1">
      <c r="A15" s="11" t="s">
        <v>72</v>
      </c>
      <c r="B15" s="11" t="s">
        <v>40</v>
      </c>
      <c r="C15" s="51" t="s">
        <v>254</v>
      </c>
      <c r="D15" s="25" t="s">
        <v>255</v>
      </c>
      <c r="E15" s="12">
        <v>1.7</v>
      </c>
      <c r="F15" s="12">
        <v>1.7</v>
      </c>
      <c r="G15" s="12">
        <v>1.8</v>
      </c>
    </row>
    <row r="16" spans="1:7" ht="85.5" customHeight="1">
      <c r="A16" s="11" t="s">
        <v>73</v>
      </c>
      <c r="B16" s="11" t="s">
        <v>40</v>
      </c>
      <c r="C16" s="51" t="s">
        <v>191</v>
      </c>
      <c r="D16" s="25" t="s">
        <v>190</v>
      </c>
      <c r="E16" s="12">
        <v>56.1</v>
      </c>
      <c r="F16" s="12">
        <v>59.5</v>
      </c>
      <c r="G16" s="12">
        <v>61.4</v>
      </c>
    </row>
    <row r="17" spans="1:7" ht="12.75">
      <c r="A17" s="11" t="s">
        <v>74</v>
      </c>
      <c r="B17" s="102" t="s">
        <v>39</v>
      </c>
      <c r="C17" s="102"/>
      <c r="D17" s="102"/>
      <c r="E17" s="13">
        <f>SUM(E15:E16)</f>
        <v>57.800000000000004</v>
      </c>
      <c r="F17" s="13">
        <f>SUM(F15:F16)</f>
        <v>61.2</v>
      </c>
      <c r="G17" s="13">
        <f>SUM(G15:G16)</f>
        <v>63.199999999999996</v>
      </c>
    </row>
    <row r="18" spans="1:7" ht="12.75">
      <c r="A18" s="11" t="s">
        <v>75</v>
      </c>
      <c r="B18" s="97" t="s">
        <v>185</v>
      </c>
      <c r="C18" s="98"/>
      <c r="D18" s="98"/>
      <c r="E18" s="98"/>
      <c r="F18" s="98"/>
      <c r="G18" s="99"/>
    </row>
    <row r="19" spans="1:7" ht="94.5" customHeight="1">
      <c r="A19" s="11" t="s">
        <v>76</v>
      </c>
      <c r="B19" s="11" t="s">
        <v>177</v>
      </c>
      <c r="C19" s="50" t="s">
        <v>174</v>
      </c>
      <c r="D19" s="65" t="s">
        <v>225</v>
      </c>
      <c r="E19" s="12">
        <v>23</v>
      </c>
      <c r="F19" s="12">
        <v>23.4</v>
      </c>
      <c r="G19" s="12">
        <v>23.7</v>
      </c>
    </row>
    <row r="20" spans="1:7" ht="74.25" customHeight="1">
      <c r="A20" s="11" t="s">
        <v>77</v>
      </c>
      <c r="B20" s="11" t="s">
        <v>177</v>
      </c>
      <c r="C20" s="50" t="s">
        <v>178</v>
      </c>
      <c r="D20" s="34" t="s">
        <v>202</v>
      </c>
      <c r="E20" s="12">
        <v>30</v>
      </c>
      <c r="F20" s="12">
        <v>30.5</v>
      </c>
      <c r="G20" s="12">
        <v>31.1</v>
      </c>
    </row>
    <row r="21" spans="1:7" ht="90" customHeight="1">
      <c r="A21" s="11" t="s">
        <v>78</v>
      </c>
      <c r="B21" s="11" t="s">
        <v>177</v>
      </c>
      <c r="C21" s="50" t="s">
        <v>201</v>
      </c>
      <c r="D21" s="65" t="s">
        <v>224</v>
      </c>
      <c r="E21" s="12">
        <v>32.5</v>
      </c>
      <c r="F21" s="12">
        <v>33.1</v>
      </c>
      <c r="G21" s="12">
        <v>33.8</v>
      </c>
    </row>
    <row r="22" spans="1:7" ht="110.25" customHeight="1">
      <c r="A22" s="11" t="s">
        <v>79</v>
      </c>
      <c r="B22" s="11" t="s">
        <v>177</v>
      </c>
      <c r="C22" s="50" t="s">
        <v>179</v>
      </c>
      <c r="D22" s="34" t="s">
        <v>180</v>
      </c>
      <c r="E22" s="12">
        <v>96</v>
      </c>
      <c r="F22" s="12">
        <v>97.6</v>
      </c>
      <c r="G22" s="12">
        <v>99.6</v>
      </c>
    </row>
    <row r="23" spans="1:7" ht="83.25" customHeight="1">
      <c r="A23" s="11" t="s">
        <v>80</v>
      </c>
      <c r="B23" s="11" t="s">
        <v>177</v>
      </c>
      <c r="C23" s="50" t="s">
        <v>181</v>
      </c>
      <c r="D23" s="34" t="s">
        <v>182</v>
      </c>
      <c r="E23" s="12">
        <v>1</v>
      </c>
      <c r="F23" s="12">
        <v>1</v>
      </c>
      <c r="G23" s="12">
        <v>1</v>
      </c>
    </row>
    <row r="24" spans="1:7" ht="72" customHeight="1">
      <c r="A24" s="11" t="s">
        <v>81</v>
      </c>
      <c r="B24" s="11" t="s">
        <v>177</v>
      </c>
      <c r="C24" s="50" t="s">
        <v>183</v>
      </c>
      <c r="D24" s="65" t="s">
        <v>226</v>
      </c>
      <c r="E24" s="12">
        <v>6.6</v>
      </c>
      <c r="F24" s="12">
        <v>6.7</v>
      </c>
      <c r="G24" s="12">
        <v>6.8</v>
      </c>
    </row>
    <row r="25" spans="1:7" ht="81.75" customHeight="1">
      <c r="A25" s="11" t="s">
        <v>82</v>
      </c>
      <c r="B25" s="11" t="s">
        <v>177</v>
      </c>
      <c r="C25" s="50" t="s">
        <v>184</v>
      </c>
      <c r="D25" s="34" t="s">
        <v>192</v>
      </c>
      <c r="E25" s="12">
        <v>246.8</v>
      </c>
      <c r="F25" s="12">
        <v>251</v>
      </c>
      <c r="G25" s="12">
        <v>251</v>
      </c>
    </row>
    <row r="26" spans="1:7" ht="12.75">
      <c r="A26" s="11" t="s">
        <v>83</v>
      </c>
      <c r="B26" s="79" t="s">
        <v>186</v>
      </c>
      <c r="C26" s="80"/>
      <c r="D26" s="81"/>
      <c r="E26" s="35">
        <f>SUM(E19:E25)</f>
        <v>435.9</v>
      </c>
      <c r="F26" s="35">
        <f>SUM(F19:F25)</f>
        <v>443.29999999999995</v>
      </c>
      <c r="G26" s="35">
        <f>SUM(G19:G25)</f>
        <v>447</v>
      </c>
    </row>
    <row r="27" spans="1:7" ht="12.75">
      <c r="A27" s="11" t="s">
        <v>84</v>
      </c>
      <c r="B27" s="97" t="s">
        <v>257</v>
      </c>
      <c r="C27" s="98"/>
      <c r="D27" s="98"/>
      <c r="E27" s="98"/>
      <c r="F27" s="98"/>
      <c r="G27" s="99"/>
    </row>
    <row r="28" spans="1:7" ht="75.75" customHeight="1">
      <c r="A28" s="11" t="s">
        <v>85</v>
      </c>
      <c r="B28" s="41" t="s">
        <v>7</v>
      </c>
      <c r="C28" s="50" t="s">
        <v>171</v>
      </c>
      <c r="D28" s="65" t="s">
        <v>227</v>
      </c>
      <c r="E28" s="42">
        <v>21.9</v>
      </c>
      <c r="F28" s="42">
        <v>28.5</v>
      </c>
      <c r="G28" s="42">
        <v>37</v>
      </c>
    </row>
    <row r="29" spans="1:7" ht="95.25" customHeight="1">
      <c r="A29" s="11" t="s">
        <v>86</v>
      </c>
      <c r="B29" s="41" t="s">
        <v>7</v>
      </c>
      <c r="C29" s="50" t="s">
        <v>174</v>
      </c>
      <c r="D29" s="65" t="s">
        <v>225</v>
      </c>
      <c r="E29" s="42">
        <v>10.9</v>
      </c>
      <c r="F29" s="42">
        <v>14.2</v>
      </c>
      <c r="G29" s="39">
        <v>18.5</v>
      </c>
    </row>
    <row r="30" spans="1:7" ht="84" customHeight="1">
      <c r="A30" s="11" t="s">
        <v>87</v>
      </c>
      <c r="B30" s="41" t="s">
        <v>7</v>
      </c>
      <c r="C30" s="50" t="s">
        <v>184</v>
      </c>
      <c r="D30" s="34" t="s">
        <v>192</v>
      </c>
      <c r="E30" s="42">
        <v>2.1</v>
      </c>
      <c r="F30" s="42">
        <v>2.7</v>
      </c>
      <c r="G30" s="39">
        <v>3.5</v>
      </c>
    </row>
    <row r="31" spans="1:7" ht="62.25" customHeight="1">
      <c r="A31" s="11" t="s">
        <v>88</v>
      </c>
      <c r="B31" s="41" t="s">
        <v>7</v>
      </c>
      <c r="C31" s="50" t="s">
        <v>172</v>
      </c>
      <c r="D31" s="34" t="s">
        <v>173</v>
      </c>
      <c r="E31" s="42">
        <v>10.9</v>
      </c>
      <c r="F31" s="42">
        <v>14.2</v>
      </c>
      <c r="G31" s="39">
        <v>18.5</v>
      </c>
    </row>
    <row r="32" spans="1:7" ht="12.75">
      <c r="A32" s="11" t="s">
        <v>89</v>
      </c>
      <c r="B32" s="79" t="s">
        <v>8</v>
      </c>
      <c r="C32" s="80"/>
      <c r="D32" s="81"/>
      <c r="E32" s="35">
        <f>SUM(E28:E31)</f>
        <v>45.8</v>
      </c>
      <c r="F32" s="35">
        <f>SUM(F28:F31)</f>
        <v>59.60000000000001</v>
      </c>
      <c r="G32" s="35">
        <f>SUM(G28:G31)</f>
        <v>77.5</v>
      </c>
    </row>
    <row r="33" spans="1:7" ht="12.75">
      <c r="A33" s="11" t="s">
        <v>90</v>
      </c>
      <c r="B33" s="82" t="s">
        <v>256</v>
      </c>
      <c r="C33" s="83"/>
      <c r="D33" s="83"/>
      <c r="E33" s="83"/>
      <c r="F33" s="83"/>
      <c r="G33" s="84"/>
    </row>
    <row r="34" spans="1:7" ht="81.75" customHeight="1">
      <c r="A34" s="11" t="s">
        <v>91</v>
      </c>
      <c r="B34" s="11" t="s">
        <v>251</v>
      </c>
      <c r="C34" s="38" t="s">
        <v>191</v>
      </c>
      <c r="D34" s="25" t="s">
        <v>190</v>
      </c>
      <c r="E34" s="72">
        <v>147.8</v>
      </c>
      <c r="F34" s="72">
        <v>150.3</v>
      </c>
      <c r="G34" s="72">
        <v>153.5</v>
      </c>
    </row>
    <row r="35" spans="1:7" ht="12.75">
      <c r="A35" s="11" t="s">
        <v>92</v>
      </c>
      <c r="B35" s="79" t="s">
        <v>252</v>
      </c>
      <c r="C35" s="80"/>
      <c r="D35" s="81"/>
      <c r="E35" s="35">
        <f>SUM(E34)</f>
        <v>147.8</v>
      </c>
      <c r="F35" s="35">
        <f>SUM(F34)</f>
        <v>150.3</v>
      </c>
      <c r="G35" s="35">
        <f>SUM(G34)</f>
        <v>153.5</v>
      </c>
    </row>
    <row r="36" spans="1:7" ht="12.75">
      <c r="A36" s="11" t="s">
        <v>93</v>
      </c>
      <c r="B36" s="94" t="s">
        <v>188</v>
      </c>
      <c r="C36" s="95"/>
      <c r="D36" s="95"/>
      <c r="E36" s="95"/>
      <c r="F36" s="95"/>
      <c r="G36" s="96"/>
    </row>
    <row r="37" spans="1:7" ht="24.75" customHeight="1">
      <c r="A37" s="11" t="s">
        <v>94</v>
      </c>
      <c r="B37" s="11" t="s">
        <v>21</v>
      </c>
      <c r="C37" s="11" t="s">
        <v>33</v>
      </c>
      <c r="D37" s="36" t="s">
        <v>34</v>
      </c>
      <c r="E37" s="43">
        <v>9</v>
      </c>
      <c r="F37" s="43">
        <v>9</v>
      </c>
      <c r="G37" s="43">
        <v>9</v>
      </c>
    </row>
    <row r="38" spans="1:7" ht="24">
      <c r="A38" s="11" t="s">
        <v>95</v>
      </c>
      <c r="B38" s="11" t="s">
        <v>21</v>
      </c>
      <c r="C38" s="11" t="s">
        <v>67</v>
      </c>
      <c r="D38" s="36" t="s">
        <v>161</v>
      </c>
      <c r="E38" s="43">
        <v>110</v>
      </c>
      <c r="F38" s="43">
        <v>110</v>
      </c>
      <c r="G38" s="43">
        <v>110</v>
      </c>
    </row>
    <row r="39" spans="1:7" ht="12.75">
      <c r="A39" s="11" t="s">
        <v>96</v>
      </c>
      <c r="B39" s="79" t="s">
        <v>187</v>
      </c>
      <c r="C39" s="80"/>
      <c r="D39" s="81"/>
      <c r="E39" s="44">
        <f>SUM(E37:E38)</f>
        <v>119</v>
      </c>
      <c r="F39" s="35">
        <f>SUM(F37:F38)</f>
        <v>119</v>
      </c>
      <c r="G39" s="35">
        <f>SUM(G37:G38)</f>
        <v>119</v>
      </c>
    </row>
    <row r="40" spans="1:7" ht="12.75" customHeight="1">
      <c r="A40" s="11" t="s">
        <v>68</v>
      </c>
      <c r="B40" s="88" t="s">
        <v>59</v>
      </c>
      <c r="C40" s="89"/>
      <c r="D40" s="89"/>
      <c r="E40" s="89"/>
      <c r="F40" s="89"/>
      <c r="G40" s="90"/>
    </row>
    <row r="41" spans="1:7" ht="72" customHeight="1">
      <c r="A41" s="11" t="s">
        <v>97</v>
      </c>
      <c r="B41" s="30">
        <v>182</v>
      </c>
      <c r="C41" s="33" t="s">
        <v>24</v>
      </c>
      <c r="D41" s="34" t="s">
        <v>25</v>
      </c>
      <c r="E41" s="55">
        <v>36849.4</v>
      </c>
      <c r="F41" s="56">
        <v>37178.7</v>
      </c>
      <c r="G41" s="32">
        <v>38852.2</v>
      </c>
    </row>
    <row r="42" spans="1:7" ht="108" customHeight="1">
      <c r="A42" s="11" t="s">
        <v>98</v>
      </c>
      <c r="B42" s="27">
        <v>182</v>
      </c>
      <c r="C42" s="28" t="s">
        <v>26</v>
      </c>
      <c r="D42" s="29" t="s">
        <v>27</v>
      </c>
      <c r="E42" s="55">
        <v>97.8</v>
      </c>
      <c r="F42" s="56">
        <v>103.2</v>
      </c>
      <c r="G42" s="32">
        <v>107.8</v>
      </c>
    </row>
    <row r="43" spans="1:7" ht="48">
      <c r="A43" s="11" t="s">
        <v>99</v>
      </c>
      <c r="B43" s="27">
        <v>182</v>
      </c>
      <c r="C43" s="28" t="s">
        <v>28</v>
      </c>
      <c r="D43" s="29" t="s">
        <v>29</v>
      </c>
      <c r="E43" s="55">
        <v>151.7</v>
      </c>
      <c r="F43" s="56">
        <v>160</v>
      </c>
      <c r="G43" s="32">
        <v>167.2</v>
      </c>
    </row>
    <row r="44" spans="1:7" ht="84.75" customHeight="1">
      <c r="A44" s="11" t="s">
        <v>100</v>
      </c>
      <c r="B44" s="27">
        <v>182</v>
      </c>
      <c r="C44" s="28" t="s">
        <v>30</v>
      </c>
      <c r="D44" s="29" t="s">
        <v>31</v>
      </c>
      <c r="E44" s="55">
        <v>36.1</v>
      </c>
      <c r="F44" s="56">
        <v>38.1</v>
      </c>
      <c r="G44" s="32">
        <v>39.8</v>
      </c>
    </row>
    <row r="45" spans="1:7" ht="74.25" customHeight="1">
      <c r="A45" s="11" t="s">
        <v>101</v>
      </c>
      <c r="B45" s="37" t="s">
        <v>275</v>
      </c>
      <c r="C45" s="52" t="s">
        <v>41</v>
      </c>
      <c r="D45" s="25" t="s">
        <v>51</v>
      </c>
      <c r="E45" s="55">
        <v>18967.7</v>
      </c>
      <c r="F45" s="55">
        <v>19304.6</v>
      </c>
      <c r="G45" s="55">
        <v>20381.9</v>
      </c>
    </row>
    <row r="46" spans="1:7" ht="84.75" customHeight="1">
      <c r="A46" s="11" t="s">
        <v>102</v>
      </c>
      <c r="B46" s="37" t="s">
        <v>275</v>
      </c>
      <c r="C46" s="51" t="s">
        <v>42</v>
      </c>
      <c r="D46" s="25" t="s">
        <v>50</v>
      </c>
      <c r="E46" s="55">
        <v>130</v>
      </c>
      <c r="F46" s="55">
        <v>131.9</v>
      </c>
      <c r="G46" s="55">
        <v>135.6</v>
      </c>
    </row>
    <row r="47" spans="1:7" ht="74.25" customHeight="1">
      <c r="A47" s="11" t="s">
        <v>103</v>
      </c>
      <c r="B47" s="37" t="s">
        <v>275</v>
      </c>
      <c r="C47" s="38" t="s">
        <v>43</v>
      </c>
      <c r="D47" s="25" t="s">
        <v>52</v>
      </c>
      <c r="E47" s="55">
        <v>23435.4</v>
      </c>
      <c r="F47" s="55">
        <v>23555.5</v>
      </c>
      <c r="G47" s="55">
        <v>24609.6</v>
      </c>
    </row>
    <row r="48" spans="1:7" ht="72.75" customHeight="1">
      <c r="A48" s="11" t="s">
        <v>104</v>
      </c>
      <c r="B48" s="37" t="s">
        <v>275</v>
      </c>
      <c r="C48" s="38" t="s">
        <v>44</v>
      </c>
      <c r="D48" s="25" t="s">
        <v>53</v>
      </c>
      <c r="E48" s="55">
        <v>-1917.1</v>
      </c>
      <c r="F48" s="55">
        <v>-1791</v>
      </c>
      <c r="G48" s="55">
        <v>-1649.1</v>
      </c>
    </row>
    <row r="49" spans="1:7" ht="24" customHeight="1">
      <c r="A49" s="11" t="s">
        <v>105</v>
      </c>
      <c r="B49" s="27">
        <v>182</v>
      </c>
      <c r="C49" s="28" t="s">
        <v>61</v>
      </c>
      <c r="D49" s="29" t="s">
        <v>54</v>
      </c>
      <c r="E49" s="55">
        <v>4066.5</v>
      </c>
      <c r="F49" s="55">
        <v>4265.8</v>
      </c>
      <c r="G49" s="40">
        <v>4453.5</v>
      </c>
    </row>
    <row r="50" spans="1:7" ht="61.5" customHeight="1">
      <c r="A50" s="11" t="s">
        <v>106</v>
      </c>
      <c r="B50" s="27">
        <v>182</v>
      </c>
      <c r="C50" s="28" t="s">
        <v>62</v>
      </c>
      <c r="D50" s="29" t="s">
        <v>63</v>
      </c>
      <c r="E50" s="55">
        <v>5887.3</v>
      </c>
      <c r="F50" s="55">
        <v>6175.7</v>
      </c>
      <c r="G50" s="40">
        <v>6447.4</v>
      </c>
    </row>
    <row r="51" spans="1:7" ht="15" customHeight="1">
      <c r="A51" s="11" t="s">
        <v>107</v>
      </c>
      <c r="B51" s="27">
        <v>182</v>
      </c>
      <c r="C51" s="28" t="s">
        <v>9</v>
      </c>
      <c r="D51" s="29" t="s">
        <v>0</v>
      </c>
      <c r="E51" s="55">
        <v>204</v>
      </c>
      <c r="F51" s="55">
        <v>214</v>
      </c>
      <c r="G51" s="40">
        <v>223.4</v>
      </c>
    </row>
    <row r="52" spans="1:7" ht="36">
      <c r="A52" s="11" t="s">
        <v>108</v>
      </c>
      <c r="B52" s="27">
        <v>182</v>
      </c>
      <c r="C52" s="38" t="s">
        <v>46</v>
      </c>
      <c r="D52" s="25" t="s">
        <v>45</v>
      </c>
      <c r="E52" s="55">
        <v>1950</v>
      </c>
      <c r="F52" s="55">
        <v>2045.6</v>
      </c>
      <c r="G52" s="40">
        <v>2135.6</v>
      </c>
    </row>
    <row r="53" spans="1:7" ht="36.75" customHeight="1">
      <c r="A53" s="11" t="s">
        <v>109</v>
      </c>
      <c r="B53" s="27">
        <v>182</v>
      </c>
      <c r="C53" s="28" t="s">
        <v>10</v>
      </c>
      <c r="D53" s="29" t="s">
        <v>1</v>
      </c>
      <c r="E53" s="55">
        <v>3198</v>
      </c>
      <c r="F53" s="55">
        <v>3262</v>
      </c>
      <c r="G53" s="40">
        <v>3412</v>
      </c>
    </row>
    <row r="54" spans="1:7" ht="37.5" customHeight="1">
      <c r="A54" s="11" t="s">
        <v>110</v>
      </c>
      <c r="B54" s="27">
        <v>182</v>
      </c>
      <c r="C54" s="28" t="s">
        <v>55</v>
      </c>
      <c r="D54" s="29" t="s">
        <v>56</v>
      </c>
      <c r="E54" s="55">
        <v>3005.3</v>
      </c>
      <c r="F54" s="55">
        <v>3005.3</v>
      </c>
      <c r="G54" s="55">
        <v>3005.3</v>
      </c>
    </row>
    <row r="55" spans="1:7" ht="38.25" customHeight="1">
      <c r="A55" s="11" t="s">
        <v>111</v>
      </c>
      <c r="B55" s="27">
        <v>182</v>
      </c>
      <c r="C55" s="28" t="s">
        <v>57</v>
      </c>
      <c r="D55" s="29" t="s">
        <v>58</v>
      </c>
      <c r="E55" s="55">
        <v>1980</v>
      </c>
      <c r="F55" s="55">
        <v>1980</v>
      </c>
      <c r="G55" s="55">
        <v>1980</v>
      </c>
    </row>
    <row r="56" spans="1:7" ht="38.25" customHeight="1">
      <c r="A56" s="11" t="s">
        <v>112</v>
      </c>
      <c r="B56" s="30">
        <v>182</v>
      </c>
      <c r="C56" s="33" t="s">
        <v>32</v>
      </c>
      <c r="D56" s="34" t="s">
        <v>11</v>
      </c>
      <c r="E56" s="55">
        <v>4183.9</v>
      </c>
      <c r="F56" s="55">
        <v>4255</v>
      </c>
      <c r="G56" s="40">
        <v>4344</v>
      </c>
    </row>
    <row r="57" spans="1:7" ht="12.75">
      <c r="A57" s="11" t="s">
        <v>113</v>
      </c>
      <c r="B57" s="79" t="s">
        <v>12</v>
      </c>
      <c r="C57" s="80"/>
      <c r="D57" s="81"/>
      <c r="E57" s="13">
        <f>SUM(E41:E56)</f>
        <v>102226</v>
      </c>
      <c r="F57" s="13">
        <f>SUM(F41:F56)</f>
        <v>103884.40000000001</v>
      </c>
      <c r="G57" s="13">
        <f>SUM(G41:G56)</f>
        <v>108646.2</v>
      </c>
    </row>
    <row r="58" spans="1:7" ht="12.75" customHeight="1">
      <c r="A58" s="11" t="s">
        <v>114</v>
      </c>
      <c r="B58" s="82" t="s">
        <v>231</v>
      </c>
      <c r="C58" s="83"/>
      <c r="D58" s="83"/>
      <c r="E58" s="83"/>
      <c r="F58" s="83"/>
      <c r="G58" s="84"/>
    </row>
    <row r="59" spans="1:7" ht="121.5" customHeight="1">
      <c r="A59" s="11" t="s">
        <v>115</v>
      </c>
      <c r="B59" s="63">
        <v>188</v>
      </c>
      <c r="C59" s="63" t="s">
        <v>176</v>
      </c>
      <c r="D59" s="61" t="s">
        <v>228</v>
      </c>
      <c r="E59" s="62">
        <v>68.4</v>
      </c>
      <c r="F59" s="12">
        <v>71.7</v>
      </c>
      <c r="G59" s="12">
        <v>74.6</v>
      </c>
    </row>
    <row r="60" spans="1:7" ht="12.75">
      <c r="A60" s="11" t="s">
        <v>116</v>
      </c>
      <c r="B60" s="79" t="s">
        <v>205</v>
      </c>
      <c r="C60" s="80"/>
      <c r="D60" s="81"/>
      <c r="E60" s="19">
        <f>SUM(E59)</f>
        <v>68.4</v>
      </c>
      <c r="F60" s="19">
        <f>SUM(F59)</f>
        <v>71.7</v>
      </c>
      <c r="G60" s="19">
        <f>SUM(G59)</f>
        <v>74.6</v>
      </c>
    </row>
    <row r="61" spans="1:7" ht="16.5" customHeight="1">
      <c r="A61" s="11" t="s">
        <v>117</v>
      </c>
      <c r="B61" s="82" t="s">
        <v>13</v>
      </c>
      <c r="C61" s="83"/>
      <c r="D61" s="83"/>
      <c r="E61" s="83"/>
      <c r="F61" s="83"/>
      <c r="G61" s="84"/>
    </row>
    <row r="62" spans="1:7" ht="84" customHeight="1">
      <c r="A62" s="11" t="s">
        <v>118</v>
      </c>
      <c r="B62" s="30">
        <v>901</v>
      </c>
      <c r="C62" s="30" t="s">
        <v>47</v>
      </c>
      <c r="D62" s="31" t="s">
        <v>69</v>
      </c>
      <c r="E62" s="55">
        <v>3858.9</v>
      </c>
      <c r="F62" s="55">
        <v>4013.3</v>
      </c>
      <c r="G62" s="40">
        <v>4173.8</v>
      </c>
    </row>
    <row r="63" spans="1:7" ht="72.75" customHeight="1">
      <c r="A63" s="11" t="s">
        <v>119</v>
      </c>
      <c r="B63" s="27">
        <v>901</v>
      </c>
      <c r="C63" s="30" t="s">
        <v>48</v>
      </c>
      <c r="D63" s="31" t="s">
        <v>70</v>
      </c>
      <c r="E63" s="55">
        <v>4725.7</v>
      </c>
      <c r="F63" s="55">
        <v>4934.2</v>
      </c>
      <c r="G63" s="40">
        <v>5164.4</v>
      </c>
    </row>
    <row r="64" spans="1:7" ht="48.75" customHeight="1">
      <c r="A64" s="11" t="s">
        <v>120</v>
      </c>
      <c r="B64" s="27">
        <v>901</v>
      </c>
      <c r="C64" s="30" t="s">
        <v>193</v>
      </c>
      <c r="D64" s="31" t="s">
        <v>194</v>
      </c>
      <c r="E64" s="55">
        <v>247.9</v>
      </c>
      <c r="F64" s="55">
        <v>124</v>
      </c>
      <c r="G64" s="40">
        <v>0</v>
      </c>
    </row>
    <row r="65" spans="1:7" ht="74.25" customHeight="1">
      <c r="A65" s="11" t="s">
        <v>121</v>
      </c>
      <c r="B65" s="27">
        <v>901</v>
      </c>
      <c r="C65" s="30" t="s">
        <v>165</v>
      </c>
      <c r="D65" s="31" t="s">
        <v>162</v>
      </c>
      <c r="E65" s="55">
        <v>5056.8</v>
      </c>
      <c r="F65" s="55">
        <v>5227.6</v>
      </c>
      <c r="G65" s="40">
        <v>5455</v>
      </c>
    </row>
    <row r="66" spans="1:7" ht="144" customHeight="1">
      <c r="A66" s="11" t="s">
        <v>122</v>
      </c>
      <c r="B66" s="27">
        <v>901</v>
      </c>
      <c r="C66" s="60" t="s">
        <v>203</v>
      </c>
      <c r="D66" s="59" t="s">
        <v>204</v>
      </c>
      <c r="E66" s="55">
        <v>51.2</v>
      </c>
      <c r="F66" s="55">
        <v>53.7</v>
      </c>
      <c r="G66" s="40">
        <v>56.1</v>
      </c>
    </row>
    <row r="67" spans="1:7" ht="95.25" customHeight="1">
      <c r="A67" s="11" t="s">
        <v>123</v>
      </c>
      <c r="B67" s="27">
        <v>901</v>
      </c>
      <c r="C67" s="77" t="s">
        <v>326</v>
      </c>
      <c r="D67" s="59" t="s">
        <v>327</v>
      </c>
      <c r="E67" s="55">
        <v>39581.5</v>
      </c>
      <c r="F67" s="55">
        <v>0</v>
      </c>
      <c r="G67" s="40">
        <v>0</v>
      </c>
    </row>
    <row r="68" spans="1:7" ht="48">
      <c r="A68" s="11" t="s">
        <v>124</v>
      </c>
      <c r="B68" s="27">
        <v>901</v>
      </c>
      <c r="C68" s="28" t="s">
        <v>6</v>
      </c>
      <c r="D68" s="31" t="s">
        <v>2</v>
      </c>
      <c r="E68" s="55">
        <v>450</v>
      </c>
      <c r="F68" s="55">
        <v>472.1</v>
      </c>
      <c r="G68" s="55">
        <v>492.9</v>
      </c>
    </row>
    <row r="69" spans="1:7" ht="62.25" customHeight="1">
      <c r="A69" s="11" t="s">
        <v>125</v>
      </c>
      <c r="B69" s="27">
        <v>901</v>
      </c>
      <c r="C69" s="50" t="s">
        <v>164</v>
      </c>
      <c r="D69" s="34" t="s">
        <v>160</v>
      </c>
      <c r="E69" s="55">
        <v>13</v>
      </c>
      <c r="F69" s="20">
        <v>32.6</v>
      </c>
      <c r="G69" s="40">
        <v>32.6</v>
      </c>
    </row>
    <row r="70" spans="1:7" ht="36">
      <c r="A70" s="11" t="s">
        <v>126</v>
      </c>
      <c r="B70" s="27">
        <v>901</v>
      </c>
      <c r="C70" s="57" t="s">
        <v>300</v>
      </c>
      <c r="D70" s="58" t="s">
        <v>302</v>
      </c>
      <c r="E70" s="55">
        <v>50.2</v>
      </c>
      <c r="F70" s="55">
        <v>16.2</v>
      </c>
      <c r="G70" s="55">
        <v>0</v>
      </c>
    </row>
    <row r="71" spans="1:7" ht="24">
      <c r="A71" s="11" t="s">
        <v>127</v>
      </c>
      <c r="B71" s="27">
        <v>901</v>
      </c>
      <c r="C71" s="57" t="s">
        <v>301</v>
      </c>
      <c r="D71" s="58" t="s">
        <v>303</v>
      </c>
      <c r="E71" s="55">
        <v>5000</v>
      </c>
      <c r="F71" s="55">
        <v>5000</v>
      </c>
      <c r="G71" s="55">
        <v>5000</v>
      </c>
    </row>
    <row r="72" spans="1:7" ht="24">
      <c r="A72" s="11" t="s">
        <v>128</v>
      </c>
      <c r="B72" s="27">
        <v>901</v>
      </c>
      <c r="C72" s="57" t="s">
        <v>306</v>
      </c>
      <c r="D72" s="58" t="s">
        <v>307</v>
      </c>
      <c r="E72" s="55">
        <v>54.3</v>
      </c>
      <c r="F72" s="55">
        <v>0</v>
      </c>
      <c r="G72" s="55">
        <v>0</v>
      </c>
    </row>
    <row r="73" spans="1:7" ht="36">
      <c r="A73" s="11" t="s">
        <v>129</v>
      </c>
      <c r="B73" s="27">
        <v>901</v>
      </c>
      <c r="C73" s="57" t="s">
        <v>317</v>
      </c>
      <c r="D73" s="58" t="s">
        <v>318</v>
      </c>
      <c r="E73" s="55">
        <v>380</v>
      </c>
      <c r="F73" s="55">
        <v>0</v>
      </c>
      <c r="G73" s="55">
        <v>0</v>
      </c>
    </row>
    <row r="74" spans="1:7" ht="24" customHeight="1">
      <c r="A74" s="11" t="s">
        <v>130</v>
      </c>
      <c r="B74" s="27">
        <v>901</v>
      </c>
      <c r="C74" s="57" t="s">
        <v>258</v>
      </c>
      <c r="D74" s="58" t="s">
        <v>259</v>
      </c>
      <c r="E74" s="55">
        <v>0</v>
      </c>
      <c r="F74" s="55">
        <v>0</v>
      </c>
      <c r="G74" s="55">
        <v>0</v>
      </c>
    </row>
    <row r="75" spans="1:7" ht="48">
      <c r="A75" s="11" t="s">
        <v>131</v>
      </c>
      <c r="B75" s="27">
        <v>901</v>
      </c>
      <c r="C75" s="57" t="s">
        <v>258</v>
      </c>
      <c r="D75" s="70" t="s">
        <v>282</v>
      </c>
      <c r="E75" s="55">
        <v>91644.6</v>
      </c>
      <c r="F75" s="55">
        <v>0</v>
      </c>
      <c r="G75" s="55">
        <v>0</v>
      </c>
    </row>
    <row r="76" spans="1:7" ht="48">
      <c r="A76" s="11" t="s">
        <v>132</v>
      </c>
      <c r="B76" s="27">
        <v>901</v>
      </c>
      <c r="C76" s="69" t="s">
        <v>283</v>
      </c>
      <c r="D76" s="70" t="s">
        <v>284</v>
      </c>
      <c r="E76" s="55">
        <v>723.2</v>
      </c>
      <c r="F76" s="55">
        <v>0</v>
      </c>
      <c r="G76" s="55">
        <v>0</v>
      </c>
    </row>
    <row r="77" spans="1:7" ht="48">
      <c r="A77" s="11" t="s">
        <v>133</v>
      </c>
      <c r="B77" s="27">
        <v>901</v>
      </c>
      <c r="C77" s="69" t="s">
        <v>266</v>
      </c>
      <c r="D77" s="70" t="s">
        <v>268</v>
      </c>
      <c r="E77" s="55">
        <v>68000</v>
      </c>
      <c r="F77" s="55">
        <v>0</v>
      </c>
      <c r="G77" s="55">
        <v>0</v>
      </c>
    </row>
    <row r="78" spans="1:7" ht="48">
      <c r="A78" s="11" t="s">
        <v>134</v>
      </c>
      <c r="B78" s="27">
        <v>901</v>
      </c>
      <c r="C78" s="69" t="s">
        <v>285</v>
      </c>
      <c r="D78" s="70" t="s">
        <v>286</v>
      </c>
      <c r="E78" s="55">
        <v>622.3</v>
      </c>
      <c r="F78" s="55">
        <v>0</v>
      </c>
      <c r="G78" s="55">
        <v>0</v>
      </c>
    </row>
    <row r="79" spans="1:7" ht="36" customHeight="1">
      <c r="A79" s="11" t="s">
        <v>135</v>
      </c>
      <c r="B79" s="27">
        <v>901</v>
      </c>
      <c r="C79" s="69" t="s">
        <v>195</v>
      </c>
      <c r="D79" s="70" t="s">
        <v>232</v>
      </c>
      <c r="E79" s="55">
        <v>122.4</v>
      </c>
      <c r="F79" s="55">
        <v>0</v>
      </c>
      <c r="G79" s="55">
        <v>0</v>
      </c>
    </row>
    <row r="80" spans="1:7" ht="24.75" customHeight="1">
      <c r="A80" s="11" t="s">
        <v>136</v>
      </c>
      <c r="B80" s="27">
        <v>901</v>
      </c>
      <c r="C80" s="69" t="s">
        <v>195</v>
      </c>
      <c r="D80" s="70" t="s">
        <v>260</v>
      </c>
      <c r="E80" s="55">
        <v>24850</v>
      </c>
      <c r="F80" s="55">
        <v>0</v>
      </c>
      <c r="G80" s="55">
        <v>0</v>
      </c>
    </row>
    <row r="81" spans="1:7" ht="37.5" customHeight="1">
      <c r="A81" s="11" t="s">
        <v>137</v>
      </c>
      <c r="B81" s="27">
        <v>901</v>
      </c>
      <c r="C81" s="69" t="s">
        <v>195</v>
      </c>
      <c r="D81" s="70" t="s">
        <v>267</v>
      </c>
      <c r="E81" s="55">
        <v>63906.8</v>
      </c>
      <c r="F81" s="55">
        <v>41817.1</v>
      </c>
      <c r="G81" s="55">
        <v>0</v>
      </c>
    </row>
    <row r="82" spans="1:7" ht="24">
      <c r="A82" s="11" t="s">
        <v>138</v>
      </c>
      <c r="B82" s="27">
        <v>901</v>
      </c>
      <c r="C82" s="69" t="s">
        <v>195</v>
      </c>
      <c r="D82" s="70" t="s">
        <v>276</v>
      </c>
      <c r="E82" s="55">
        <v>838.5</v>
      </c>
      <c r="F82" s="55">
        <v>0</v>
      </c>
      <c r="G82" s="55">
        <v>0</v>
      </c>
    </row>
    <row r="83" spans="1:7" ht="48.75" customHeight="1">
      <c r="A83" s="11" t="s">
        <v>139</v>
      </c>
      <c r="B83" s="27">
        <v>901</v>
      </c>
      <c r="C83" s="28" t="s">
        <v>153</v>
      </c>
      <c r="D83" s="29" t="s">
        <v>213</v>
      </c>
      <c r="E83" s="20">
        <v>2780.4</v>
      </c>
      <c r="F83" s="20">
        <v>2891.6</v>
      </c>
      <c r="G83" s="40">
        <v>3007.3</v>
      </c>
    </row>
    <row r="84" spans="1:7" ht="60" customHeight="1">
      <c r="A84" s="11" t="s">
        <v>140</v>
      </c>
      <c r="B84" s="27">
        <v>901</v>
      </c>
      <c r="C84" s="28" t="s">
        <v>154</v>
      </c>
      <c r="D84" s="29" t="s">
        <v>216</v>
      </c>
      <c r="E84" s="20">
        <v>355</v>
      </c>
      <c r="F84" s="20">
        <v>369</v>
      </c>
      <c r="G84" s="40">
        <v>384</v>
      </c>
    </row>
    <row r="85" spans="1:7" ht="59.25" customHeight="1">
      <c r="A85" s="11" t="s">
        <v>141</v>
      </c>
      <c r="B85" s="30">
        <v>901</v>
      </c>
      <c r="C85" s="30" t="s">
        <v>154</v>
      </c>
      <c r="D85" s="31" t="s">
        <v>217</v>
      </c>
      <c r="E85" s="20">
        <v>29764</v>
      </c>
      <c r="F85" s="20">
        <v>28358.2</v>
      </c>
      <c r="G85" s="40">
        <v>29492.5</v>
      </c>
    </row>
    <row r="86" spans="1:7" ht="73.5" customHeight="1">
      <c r="A86" s="11" t="s">
        <v>142</v>
      </c>
      <c r="B86" s="27">
        <v>901</v>
      </c>
      <c r="C86" s="28" t="s">
        <v>154</v>
      </c>
      <c r="D86" s="29" t="s">
        <v>219</v>
      </c>
      <c r="E86" s="20">
        <v>0.2</v>
      </c>
      <c r="F86" s="20">
        <v>0.2</v>
      </c>
      <c r="G86" s="40">
        <v>0.2</v>
      </c>
    </row>
    <row r="87" spans="1:7" ht="36" customHeight="1">
      <c r="A87" s="11" t="s">
        <v>143</v>
      </c>
      <c r="B87" s="27">
        <v>901</v>
      </c>
      <c r="C87" s="28" t="s">
        <v>154</v>
      </c>
      <c r="D87" s="29" t="s">
        <v>220</v>
      </c>
      <c r="E87" s="20">
        <v>115.2</v>
      </c>
      <c r="F87" s="20">
        <v>120.9</v>
      </c>
      <c r="G87" s="40">
        <v>120.9</v>
      </c>
    </row>
    <row r="88" spans="1:7" ht="72.75" customHeight="1">
      <c r="A88" s="11" t="s">
        <v>144</v>
      </c>
      <c r="B88" s="27">
        <v>901</v>
      </c>
      <c r="C88" s="28" t="s">
        <v>154</v>
      </c>
      <c r="D88" s="29" t="s">
        <v>221</v>
      </c>
      <c r="E88" s="20">
        <v>876</v>
      </c>
      <c r="F88" s="20">
        <v>1135</v>
      </c>
      <c r="G88" s="40">
        <v>1135</v>
      </c>
    </row>
    <row r="89" spans="1:7" ht="63" customHeight="1">
      <c r="A89" s="11" t="s">
        <v>145</v>
      </c>
      <c r="B89" s="27">
        <v>901</v>
      </c>
      <c r="C89" s="28" t="s">
        <v>154</v>
      </c>
      <c r="D89" s="29" t="s">
        <v>222</v>
      </c>
      <c r="E89" s="20">
        <v>322</v>
      </c>
      <c r="F89" s="20">
        <v>352.1</v>
      </c>
      <c r="G89" s="40">
        <v>324.2</v>
      </c>
    </row>
    <row r="90" spans="1:7" ht="63" customHeight="1">
      <c r="A90" s="11" t="s">
        <v>146</v>
      </c>
      <c r="B90" s="27">
        <v>901</v>
      </c>
      <c r="C90" s="28" t="s">
        <v>154</v>
      </c>
      <c r="D90" s="29" t="s">
        <v>233</v>
      </c>
      <c r="E90" s="66">
        <v>48.3</v>
      </c>
      <c r="F90" s="67">
        <v>48.3</v>
      </c>
      <c r="G90" s="68">
        <v>48.3</v>
      </c>
    </row>
    <row r="91" spans="1:7" ht="36.75" customHeight="1">
      <c r="A91" s="11" t="s">
        <v>147</v>
      </c>
      <c r="B91" s="27">
        <v>901</v>
      </c>
      <c r="C91" s="28" t="s">
        <v>155</v>
      </c>
      <c r="D91" s="29" t="s">
        <v>215</v>
      </c>
      <c r="E91" s="53">
        <v>1009.3</v>
      </c>
      <c r="F91" s="54">
        <v>1054.1</v>
      </c>
      <c r="G91" s="54">
        <v>1090.7</v>
      </c>
    </row>
    <row r="92" spans="1:7" ht="60.75" customHeight="1">
      <c r="A92" s="11" t="s">
        <v>148</v>
      </c>
      <c r="B92" s="27">
        <v>901</v>
      </c>
      <c r="C92" s="28" t="s">
        <v>156</v>
      </c>
      <c r="D92" s="29" t="s">
        <v>214</v>
      </c>
      <c r="E92" s="20">
        <v>1.4</v>
      </c>
      <c r="F92" s="20">
        <v>1.5</v>
      </c>
      <c r="G92" s="40">
        <v>1.3</v>
      </c>
    </row>
    <row r="93" spans="1:7" ht="60.75" customHeight="1">
      <c r="A93" s="11" t="s">
        <v>149</v>
      </c>
      <c r="B93" s="27">
        <v>901</v>
      </c>
      <c r="C93" s="28" t="s">
        <v>157</v>
      </c>
      <c r="D93" s="29" t="s">
        <v>218</v>
      </c>
      <c r="E93" s="20">
        <v>6064.6</v>
      </c>
      <c r="F93" s="20">
        <v>5663.8</v>
      </c>
      <c r="G93" s="40">
        <v>5663.5</v>
      </c>
    </row>
    <row r="94" spans="1:7" ht="83.25" customHeight="1">
      <c r="A94" s="11" t="s">
        <v>150</v>
      </c>
      <c r="B94" s="27">
        <v>901</v>
      </c>
      <c r="C94" s="28" t="s">
        <v>223</v>
      </c>
      <c r="D94" s="29" t="s">
        <v>261</v>
      </c>
      <c r="E94" s="20">
        <v>27.7</v>
      </c>
      <c r="F94" s="20">
        <v>30</v>
      </c>
      <c r="G94" s="40">
        <v>33.1</v>
      </c>
    </row>
    <row r="95" spans="1:7" ht="37.5" customHeight="1">
      <c r="A95" s="11" t="s">
        <v>151</v>
      </c>
      <c r="B95" s="30">
        <v>901</v>
      </c>
      <c r="C95" s="30" t="s">
        <v>237</v>
      </c>
      <c r="D95" s="31" t="s">
        <v>287</v>
      </c>
      <c r="E95" s="20">
        <v>8658.7</v>
      </c>
      <c r="F95" s="20">
        <v>0</v>
      </c>
      <c r="G95" s="40">
        <v>0</v>
      </c>
    </row>
    <row r="96" spans="1:7" ht="60" customHeight="1">
      <c r="A96" s="11" t="s">
        <v>152</v>
      </c>
      <c r="B96" s="30">
        <v>901</v>
      </c>
      <c r="C96" s="30" t="s">
        <v>237</v>
      </c>
      <c r="D96" s="31" t="s">
        <v>313</v>
      </c>
      <c r="E96" s="20">
        <v>0</v>
      </c>
      <c r="F96" s="20">
        <v>0</v>
      </c>
      <c r="G96" s="40">
        <v>0</v>
      </c>
    </row>
    <row r="97" spans="1:7" ht="47.25" customHeight="1">
      <c r="A97" s="11" t="s">
        <v>166</v>
      </c>
      <c r="B97" s="30">
        <v>901</v>
      </c>
      <c r="C97" s="30" t="s">
        <v>237</v>
      </c>
      <c r="D97" s="34" t="s">
        <v>314</v>
      </c>
      <c r="E97" s="20">
        <v>137888</v>
      </c>
      <c r="F97" s="20">
        <v>0</v>
      </c>
      <c r="G97" s="40">
        <v>0</v>
      </c>
    </row>
    <row r="98" spans="1:7" ht="48.75" customHeight="1">
      <c r="A98" s="11" t="s">
        <v>167</v>
      </c>
      <c r="B98" s="30">
        <v>901</v>
      </c>
      <c r="C98" s="30" t="s">
        <v>237</v>
      </c>
      <c r="D98" s="31" t="s">
        <v>320</v>
      </c>
      <c r="E98" s="20">
        <v>18880.1</v>
      </c>
      <c r="F98" s="20">
        <v>0</v>
      </c>
      <c r="G98" s="40">
        <v>0</v>
      </c>
    </row>
    <row r="99" spans="1:7" ht="48.75" customHeight="1">
      <c r="A99" s="11" t="s">
        <v>168</v>
      </c>
      <c r="B99" s="30">
        <v>901</v>
      </c>
      <c r="C99" s="30" t="s">
        <v>237</v>
      </c>
      <c r="D99" s="31" t="s">
        <v>328</v>
      </c>
      <c r="E99" s="20">
        <v>15000</v>
      </c>
      <c r="F99" s="20">
        <v>0</v>
      </c>
      <c r="G99" s="40">
        <v>0</v>
      </c>
    </row>
    <row r="100" spans="1:7" ht="12.75">
      <c r="A100" s="11" t="s">
        <v>197</v>
      </c>
      <c r="B100" s="79" t="s">
        <v>14</v>
      </c>
      <c r="C100" s="80"/>
      <c r="D100" s="81"/>
      <c r="E100" s="19">
        <f>SUM(E62:E99)</f>
        <v>531968.2</v>
      </c>
      <c r="F100" s="13">
        <f>SUM(F62:F99)</f>
        <v>101715.50000000001</v>
      </c>
      <c r="G100" s="13">
        <f>SUM(G62:G99)</f>
        <v>61675.8</v>
      </c>
    </row>
    <row r="101" spans="1:7" ht="12.75">
      <c r="A101" s="11" t="s">
        <v>198</v>
      </c>
      <c r="B101" s="82" t="s">
        <v>175</v>
      </c>
      <c r="C101" s="83"/>
      <c r="D101" s="83"/>
      <c r="E101" s="83"/>
      <c r="F101" s="83"/>
      <c r="G101" s="84"/>
    </row>
    <row r="102" spans="1:7" ht="72" customHeight="1">
      <c r="A102" s="11" t="s">
        <v>199</v>
      </c>
      <c r="B102" s="30">
        <v>906</v>
      </c>
      <c r="C102" s="33" t="s">
        <v>15</v>
      </c>
      <c r="D102" s="34" t="s">
        <v>49</v>
      </c>
      <c r="E102" s="20">
        <v>2075.4</v>
      </c>
      <c r="F102" s="20">
        <v>2371.6</v>
      </c>
      <c r="G102" s="20">
        <v>2466.4</v>
      </c>
    </row>
    <row r="103" spans="1:7" ht="48.75" customHeight="1">
      <c r="A103" s="11" t="s">
        <v>200</v>
      </c>
      <c r="B103" s="27">
        <v>906</v>
      </c>
      <c r="C103" s="28" t="s">
        <v>16</v>
      </c>
      <c r="D103" s="29" t="s">
        <v>17</v>
      </c>
      <c r="E103" s="20">
        <v>1768.7</v>
      </c>
      <c r="F103" s="20">
        <v>1626.1</v>
      </c>
      <c r="G103" s="20">
        <v>1677.6</v>
      </c>
    </row>
    <row r="104" spans="1:7" ht="24.75" customHeight="1">
      <c r="A104" s="11" t="s">
        <v>229</v>
      </c>
      <c r="B104" s="27">
        <v>906</v>
      </c>
      <c r="C104" s="28" t="s">
        <v>22</v>
      </c>
      <c r="D104" s="29" t="s">
        <v>23</v>
      </c>
      <c r="E104" s="20">
        <v>1316.6</v>
      </c>
      <c r="F104" s="20">
        <v>1002.8</v>
      </c>
      <c r="G104" s="20">
        <v>1042.9</v>
      </c>
    </row>
    <row r="105" spans="1:7" ht="72">
      <c r="A105" s="11" t="s">
        <v>230</v>
      </c>
      <c r="B105" s="27">
        <v>906</v>
      </c>
      <c r="C105" s="50" t="s">
        <v>164</v>
      </c>
      <c r="D105" s="34" t="s">
        <v>160</v>
      </c>
      <c r="E105" s="20">
        <v>70.3</v>
      </c>
      <c r="F105" s="20">
        <v>70.3</v>
      </c>
      <c r="G105" s="20">
        <v>70.3</v>
      </c>
    </row>
    <row r="106" spans="1:7" ht="36.75" customHeight="1">
      <c r="A106" s="11" t="s">
        <v>240</v>
      </c>
      <c r="B106" s="27">
        <v>906</v>
      </c>
      <c r="C106" s="28" t="s">
        <v>195</v>
      </c>
      <c r="D106" s="29" t="s">
        <v>196</v>
      </c>
      <c r="E106" s="20">
        <v>7284</v>
      </c>
      <c r="F106" s="20">
        <v>9668</v>
      </c>
      <c r="G106" s="40">
        <v>10093</v>
      </c>
    </row>
    <row r="107" spans="1:7" ht="51" customHeight="1">
      <c r="A107" s="11" t="s">
        <v>241</v>
      </c>
      <c r="B107" s="27">
        <v>906</v>
      </c>
      <c r="C107" s="28" t="s">
        <v>195</v>
      </c>
      <c r="D107" s="29" t="s">
        <v>209</v>
      </c>
      <c r="E107" s="20">
        <v>6131.4</v>
      </c>
      <c r="F107" s="20">
        <v>6376.6</v>
      </c>
      <c r="G107" s="40">
        <v>6631.6</v>
      </c>
    </row>
    <row r="108" spans="1:7" ht="36.75" customHeight="1">
      <c r="A108" s="11" t="s">
        <v>242</v>
      </c>
      <c r="B108" s="27">
        <v>906</v>
      </c>
      <c r="C108" s="28" t="s">
        <v>195</v>
      </c>
      <c r="D108" s="29" t="s">
        <v>262</v>
      </c>
      <c r="E108" s="20">
        <v>1295.6</v>
      </c>
      <c r="F108" s="20">
        <v>0</v>
      </c>
      <c r="G108" s="40">
        <v>0</v>
      </c>
    </row>
    <row r="109" spans="1:7" ht="36.75" customHeight="1">
      <c r="A109" s="11" t="s">
        <v>243</v>
      </c>
      <c r="B109" s="27">
        <v>906</v>
      </c>
      <c r="C109" s="28" t="s">
        <v>195</v>
      </c>
      <c r="D109" s="29" t="s">
        <v>234</v>
      </c>
      <c r="E109" s="20">
        <v>631.2</v>
      </c>
      <c r="F109" s="20">
        <v>0</v>
      </c>
      <c r="G109" s="40">
        <v>0</v>
      </c>
    </row>
    <row r="110" spans="1:7" ht="37.5" customHeight="1">
      <c r="A110" s="11" t="s">
        <v>244</v>
      </c>
      <c r="B110" s="27">
        <v>906</v>
      </c>
      <c r="C110" s="28" t="s">
        <v>195</v>
      </c>
      <c r="D110" s="29" t="s">
        <v>235</v>
      </c>
      <c r="E110" s="20">
        <v>70.1</v>
      </c>
      <c r="F110" s="20">
        <v>0</v>
      </c>
      <c r="G110" s="40">
        <v>0</v>
      </c>
    </row>
    <row r="111" spans="1:7" ht="96" customHeight="1">
      <c r="A111" s="11" t="s">
        <v>245</v>
      </c>
      <c r="B111" s="30">
        <v>906</v>
      </c>
      <c r="C111" s="28" t="s">
        <v>154</v>
      </c>
      <c r="D111" s="31" t="s">
        <v>210</v>
      </c>
      <c r="E111" s="20">
        <v>739.9</v>
      </c>
      <c r="F111" s="20">
        <v>769.6</v>
      </c>
      <c r="G111" s="40">
        <v>800.3</v>
      </c>
    </row>
    <row r="112" spans="1:7" ht="98.25" customHeight="1">
      <c r="A112" s="11" t="s">
        <v>246</v>
      </c>
      <c r="B112" s="30">
        <v>906</v>
      </c>
      <c r="C112" s="30" t="s">
        <v>158</v>
      </c>
      <c r="D112" s="31" t="s">
        <v>35</v>
      </c>
      <c r="E112" s="20">
        <v>175895.6</v>
      </c>
      <c r="F112" s="20">
        <v>172900</v>
      </c>
      <c r="G112" s="40">
        <v>179816</v>
      </c>
    </row>
    <row r="113" spans="1:7" ht="63" customHeight="1">
      <c r="A113" s="11" t="s">
        <v>37</v>
      </c>
      <c r="B113" s="30">
        <v>906</v>
      </c>
      <c r="C113" s="30" t="s">
        <v>158</v>
      </c>
      <c r="D113" s="31" t="s">
        <v>36</v>
      </c>
      <c r="E113" s="20">
        <v>96644.3</v>
      </c>
      <c r="F113" s="20">
        <v>104099</v>
      </c>
      <c r="G113" s="40">
        <v>108262</v>
      </c>
    </row>
    <row r="114" spans="1:7" ht="100.5" customHeight="1">
      <c r="A114" s="11" t="s">
        <v>247</v>
      </c>
      <c r="B114" s="30">
        <v>906</v>
      </c>
      <c r="C114" s="30" t="s">
        <v>277</v>
      </c>
      <c r="D114" s="31" t="s">
        <v>278</v>
      </c>
      <c r="E114" s="20">
        <v>2404.1</v>
      </c>
      <c r="F114" s="20">
        <v>0</v>
      </c>
      <c r="G114" s="40">
        <v>0</v>
      </c>
    </row>
    <row r="115" spans="1:7" ht="99" customHeight="1">
      <c r="A115" s="11" t="s">
        <v>248</v>
      </c>
      <c r="B115" s="30">
        <v>906</v>
      </c>
      <c r="C115" s="30" t="s">
        <v>288</v>
      </c>
      <c r="D115" s="25" t="s">
        <v>289</v>
      </c>
      <c r="E115" s="20">
        <v>9195.3</v>
      </c>
      <c r="F115" s="20">
        <v>9613</v>
      </c>
      <c r="G115" s="40">
        <v>9613</v>
      </c>
    </row>
    <row r="116" spans="1:7" ht="61.5" customHeight="1">
      <c r="A116" s="11" t="s">
        <v>249</v>
      </c>
      <c r="B116" s="30">
        <v>906</v>
      </c>
      <c r="C116" s="30" t="s">
        <v>237</v>
      </c>
      <c r="D116" s="31" t="s">
        <v>279</v>
      </c>
      <c r="E116" s="20">
        <v>4934.6</v>
      </c>
      <c r="F116" s="20">
        <v>4933.7</v>
      </c>
      <c r="G116" s="40">
        <v>5080.5</v>
      </c>
    </row>
    <row r="117" spans="1:7" ht="102">
      <c r="A117" s="11" t="s">
        <v>269</v>
      </c>
      <c r="B117" s="30">
        <v>906</v>
      </c>
      <c r="C117" s="30" t="s">
        <v>237</v>
      </c>
      <c r="D117" s="75" t="s">
        <v>290</v>
      </c>
      <c r="E117" s="20">
        <v>188.1</v>
      </c>
      <c r="F117" s="20">
        <v>396</v>
      </c>
      <c r="G117" s="40">
        <v>411.8</v>
      </c>
    </row>
    <row r="118" spans="1:7" ht="60">
      <c r="A118" s="11" t="s">
        <v>280</v>
      </c>
      <c r="B118" s="30">
        <v>906</v>
      </c>
      <c r="C118" s="30" t="s">
        <v>237</v>
      </c>
      <c r="D118" s="31" t="s">
        <v>291</v>
      </c>
      <c r="E118" s="76">
        <v>1340</v>
      </c>
      <c r="F118" s="20">
        <v>0</v>
      </c>
      <c r="G118" s="40">
        <v>0</v>
      </c>
    </row>
    <row r="119" spans="1:7" ht="48">
      <c r="A119" s="11" t="s">
        <v>281</v>
      </c>
      <c r="B119" s="30">
        <v>906</v>
      </c>
      <c r="C119" s="30" t="s">
        <v>237</v>
      </c>
      <c r="D119" s="31" t="s">
        <v>299</v>
      </c>
      <c r="E119" s="76">
        <v>400</v>
      </c>
      <c r="F119" s="20">
        <v>0</v>
      </c>
      <c r="G119" s="40">
        <v>0</v>
      </c>
    </row>
    <row r="120" spans="1:7" ht="12.75">
      <c r="A120" s="11" t="s">
        <v>292</v>
      </c>
      <c r="B120" s="79" t="s">
        <v>18</v>
      </c>
      <c r="C120" s="80"/>
      <c r="D120" s="81"/>
      <c r="E120" s="19">
        <f>SUM(E102:E119)</f>
        <v>312385.19999999995</v>
      </c>
      <c r="F120" s="19">
        <f>SUM(F102:F119)</f>
        <v>313826.7</v>
      </c>
      <c r="G120" s="19">
        <f>SUM(G102:G119)</f>
        <v>325965.39999999997</v>
      </c>
    </row>
    <row r="121" spans="1:7" ht="12.75">
      <c r="A121" s="11" t="s">
        <v>293</v>
      </c>
      <c r="B121" s="82" t="s">
        <v>207</v>
      </c>
      <c r="C121" s="83"/>
      <c r="D121" s="83"/>
      <c r="E121" s="83"/>
      <c r="F121" s="83"/>
      <c r="G121" s="84"/>
    </row>
    <row r="122" spans="1:7" ht="24">
      <c r="A122" s="11" t="s">
        <v>294</v>
      </c>
      <c r="B122" s="11" t="s">
        <v>211</v>
      </c>
      <c r="C122" s="11" t="s">
        <v>306</v>
      </c>
      <c r="D122" s="71" t="s">
        <v>307</v>
      </c>
      <c r="E122" s="62">
        <v>171.2</v>
      </c>
      <c r="F122" s="62">
        <v>0</v>
      </c>
      <c r="G122" s="62">
        <v>0</v>
      </c>
    </row>
    <row r="123" spans="1:7" ht="49.5" customHeight="1">
      <c r="A123" s="11" t="s">
        <v>295</v>
      </c>
      <c r="B123" s="11" t="s">
        <v>211</v>
      </c>
      <c r="C123" s="11" t="s">
        <v>212</v>
      </c>
      <c r="D123" s="71" t="s">
        <v>263</v>
      </c>
      <c r="E123" s="62">
        <v>266.6</v>
      </c>
      <c r="F123" s="62">
        <v>0</v>
      </c>
      <c r="G123" s="62">
        <v>0</v>
      </c>
    </row>
    <row r="124" spans="1:7" ht="36.75" customHeight="1">
      <c r="A124" s="11" t="s">
        <v>296</v>
      </c>
      <c r="B124" s="11" t="s">
        <v>211</v>
      </c>
      <c r="C124" s="11" t="s">
        <v>212</v>
      </c>
      <c r="D124" s="71" t="s">
        <v>264</v>
      </c>
      <c r="E124" s="62">
        <v>251.7</v>
      </c>
      <c r="F124" s="62">
        <v>0</v>
      </c>
      <c r="G124" s="62">
        <v>0</v>
      </c>
    </row>
    <row r="125" spans="1:7" ht="24" customHeight="1">
      <c r="A125" s="11" t="s">
        <v>297</v>
      </c>
      <c r="B125" s="11" t="s">
        <v>211</v>
      </c>
      <c r="C125" s="11" t="s">
        <v>195</v>
      </c>
      <c r="D125" s="71" t="s">
        <v>239</v>
      </c>
      <c r="E125" s="62">
        <v>149.1</v>
      </c>
      <c r="F125" s="62">
        <v>0</v>
      </c>
      <c r="G125" s="62">
        <v>0</v>
      </c>
    </row>
    <row r="126" spans="1:7" ht="24" customHeight="1">
      <c r="A126" s="11" t="s">
        <v>298</v>
      </c>
      <c r="B126" s="11" t="s">
        <v>211</v>
      </c>
      <c r="C126" s="11" t="s">
        <v>195</v>
      </c>
      <c r="D126" s="73" t="s">
        <v>265</v>
      </c>
      <c r="E126" s="62">
        <v>62.6</v>
      </c>
      <c r="F126" s="62">
        <v>0</v>
      </c>
      <c r="G126" s="62">
        <v>0</v>
      </c>
    </row>
    <row r="127" spans="1:7" ht="36.75" customHeight="1">
      <c r="A127" s="11" t="s">
        <v>304</v>
      </c>
      <c r="B127" s="11" t="s">
        <v>211</v>
      </c>
      <c r="C127" s="11" t="s">
        <v>195</v>
      </c>
      <c r="D127" s="29" t="s">
        <v>236</v>
      </c>
      <c r="E127" s="20">
        <v>135</v>
      </c>
      <c r="F127" s="62">
        <v>0</v>
      </c>
      <c r="G127" s="62">
        <v>0</v>
      </c>
    </row>
    <row r="128" spans="1:7" ht="24.75" customHeight="1">
      <c r="A128" s="11" t="s">
        <v>305</v>
      </c>
      <c r="B128" s="11" t="s">
        <v>211</v>
      </c>
      <c r="C128" s="11" t="s">
        <v>195</v>
      </c>
      <c r="D128" s="29" t="s">
        <v>308</v>
      </c>
      <c r="E128" s="20">
        <v>570.4</v>
      </c>
      <c r="F128" s="62">
        <v>0</v>
      </c>
      <c r="G128" s="62">
        <v>0</v>
      </c>
    </row>
    <row r="129" spans="1:7" ht="46.5" customHeight="1">
      <c r="A129" s="11" t="s">
        <v>309</v>
      </c>
      <c r="B129" s="11" t="s">
        <v>211</v>
      </c>
      <c r="C129" s="11" t="s">
        <v>195</v>
      </c>
      <c r="D129" s="29" t="s">
        <v>321</v>
      </c>
      <c r="E129" s="20">
        <v>343.8</v>
      </c>
      <c r="F129" s="62">
        <v>0</v>
      </c>
      <c r="G129" s="62">
        <v>0</v>
      </c>
    </row>
    <row r="130" spans="1:7" ht="94.5" customHeight="1">
      <c r="A130" s="11" t="s">
        <v>310</v>
      </c>
      <c r="B130" s="11" t="s">
        <v>211</v>
      </c>
      <c r="C130" s="11" t="s">
        <v>237</v>
      </c>
      <c r="D130" s="71" t="s">
        <v>238</v>
      </c>
      <c r="E130" s="62">
        <v>1566.6</v>
      </c>
      <c r="F130" s="62">
        <v>0</v>
      </c>
      <c r="G130" s="62">
        <v>0</v>
      </c>
    </row>
    <row r="131" spans="1:7" ht="12.75">
      <c r="A131" s="11" t="s">
        <v>311</v>
      </c>
      <c r="B131" s="79" t="s">
        <v>208</v>
      </c>
      <c r="C131" s="80"/>
      <c r="D131" s="81"/>
      <c r="E131" s="19">
        <f>SUM(E122:E130)</f>
        <v>3517</v>
      </c>
      <c r="F131" s="19">
        <f>SUM(F122:F130)</f>
        <v>0</v>
      </c>
      <c r="G131" s="19">
        <f>SUM(G122:G130)</f>
        <v>0</v>
      </c>
    </row>
    <row r="132" spans="1:7" ht="12.75">
      <c r="A132" s="11" t="s">
        <v>312</v>
      </c>
      <c r="B132" s="82" t="s">
        <v>206</v>
      </c>
      <c r="C132" s="83"/>
      <c r="D132" s="83"/>
      <c r="E132" s="83"/>
      <c r="F132" s="83"/>
      <c r="G132" s="84"/>
    </row>
    <row r="133" spans="1:7" ht="40.5" customHeight="1">
      <c r="A133" s="11" t="s">
        <v>316</v>
      </c>
      <c r="B133" s="15">
        <v>919</v>
      </c>
      <c r="C133" s="14" t="s">
        <v>159</v>
      </c>
      <c r="D133" s="24" t="s">
        <v>170</v>
      </c>
      <c r="E133" s="20">
        <v>109410</v>
      </c>
      <c r="F133" s="20">
        <v>185228</v>
      </c>
      <c r="G133" s="40">
        <v>164996</v>
      </c>
    </row>
    <row r="134" spans="1:7" ht="26.25" customHeight="1">
      <c r="A134" s="11" t="s">
        <v>319</v>
      </c>
      <c r="B134" s="17">
        <v>919</v>
      </c>
      <c r="C134" s="18" t="s">
        <v>163</v>
      </c>
      <c r="D134" s="26" t="s">
        <v>169</v>
      </c>
      <c r="E134" s="20">
        <v>352576</v>
      </c>
      <c r="F134" s="20">
        <v>240470</v>
      </c>
      <c r="G134" s="40">
        <v>207147</v>
      </c>
    </row>
    <row r="135" spans="1:7" ht="74.25" customHeight="1">
      <c r="A135" s="11" t="s">
        <v>322</v>
      </c>
      <c r="B135" s="15">
        <v>919</v>
      </c>
      <c r="C135" s="15" t="s">
        <v>237</v>
      </c>
      <c r="D135" s="78" t="s">
        <v>323</v>
      </c>
      <c r="E135" s="20">
        <v>1983</v>
      </c>
      <c r="F135" s="20">
        <v>0</v>
      </c>
      <c r="G135" s="40">
        <v>0</v>
      </c>
    </row>
    <row r="136" spans="1:7" ht="12.75">
      <c r="A136" s="11" t="s">
        <v>324</v>
      </c>
      <c r="B136" s="85" t="s">
        <v>19</v>
      </c>
      <c r="C136" s="86"/>
      <c r="D136" s="87"/>
      <c r="E136" s="19">
        <f>SUM(E133:E135)</f>
        <v>463969</v>
      </c>
      <c r="F136" s="19">
        <f>SUM(F133:F135)</f>
        <v>425698</v>
      </c>
      <c r="G136" s="19">
        <f>SUM(G133:G134)</f>
        <v>372143</v>
      </c>
    </row>
    <row r="137" spans="1:7" ht="12.75">
      <c r="A137" s="11" t="s">
        <v>325</v>
      </c>
      <c r="B137" s="21"/>
      <c r="C137" s="22"/>
      <c r="D137" s="23"/>
      <c r="E137" s="23"/>
      <c r="F137" s="16"/>
      <c r="G137" s="32"/>
    </row>
    <row r="138" spans="1:7" ht="12.75">
      <c r="A138" s="11" t="s">
        <v>329</v>
      </c>
      <c r="B138" s="85" t="s">
        <v>20</v>
      </c>
      <c r="C138" s="86"/>
      <c r="D138" s="87"/>
      <c r="E138" s="19">
        <f>E3+E57+E100+E120+E136+E17+E26+E32+E39+E131+E60+E35</f>
        <v>1414940.0999999999</v>
      </c>
      <c r="F138" s="19">
        <f>F3+F57+F100+F120+F136+F17+F26+F32+F39+F131+F60+F35</f>
        <v>946029.7000000001</v>
      </c>
      <c r="G138" s="19">
        <f>G3+G57+G100+G120+G136+G17+G26+G32+G39+G131+G60+G35</f>
        <v>869365.1999999998</v>
      </c>
    </row>
    <row r="139" spans="1:6" ht="12.75">
      <c r="A139" s="64"/>
      <c r="B139" s="3"/>
      <c r="C139" s="4"/>
      <c r="D139" s="7"/>
      <c r="E139" s="7"/>
      <c r="F139" s="5"/>
    </row>
    <row r="140" spans="2:6" ht="12.75">
      <c r="B140" s="3"/>
      <c r="C140" s="4"/>
      <c r="D140" s="7"/>
      <c r="E140" s="7"/>
      <c r="F140" s="5"/>
    </row>
    <row r="141" spans="2:6" ht="12.75">
      <c r="B141" s="3"/>
      <c r="C141" s="4"/>
      <c r="D141" s="7"/>
      <c r="E141" s="7"/>
      <c r="F141" s="5"/>
    </row>
    <row r="142" spans="1:6" ht="12.75">
      <c r="A142" s="11"/>
      <c r="B142" s="3"/>
      <c r="C142" s="4"/>
      <c r="D142" s="7"/>
      <c r="E142" s="7"/>
      <c r="F142" s="5"/>
    </row>
    <row r="143" spans="2:6" ht="12.75">
      <c r="B143" s="3"/>
      <c r="C143" s="4"/>
      <c r="D143" s="7"/>
      <c r="E143" s="7"/>
      <c r="F143" s="5"/>
    </row>
    <row r="144" spans="2:6" ht="12.75">
      <c r="B144" s="3"/>
      <c r="C144" s="4"/>
      <c r="D144" s="7"/>
      <c r="E144" s="7"/>
      <c r="F144" s="5"/>
    </row>
    <row r="145" spans="2:6" ht="12.75">
      <c r="B145" s="3"/>
      <c r="C145" s="4"/>
      <c r="D145" s="7"/>
      <c r="E145" s="7"/>
      <c r="F145" s="5"/>
    </row>
    <row r="146" spans="2:6" ht="12.75">
      <c r="B146" s="3"/>
      <c r="C146" s="4"/>
      <c r="D146" s="7"/>
      <c r="E146" s="7"/>
      <c r="F146" s="5"/>
    </row>
    <row r="147" spans="2:6" ht="12.75">
      <c r="B147" s="3"/>
      <c r="C147" s="4"/>
      <c r="D147" s="7"/>
      <c r="E147" s="7"/>
      <c r="F147" s="5"/>
    </row>
    <row r="148" spans="2:6" ht="12.75">
      <c r="B148" s="3"/>
      <c r="C148" s="4"/>
      <c r="D148" s="7"/>
      <c r="E148" s="7"/>
      <c r="F148" s="5"/>
    </row>
    <row r="149" spans="2:6" ht="12.75">
      <c r="B149" s="3"/>
      <c r="C149" s="4" t="s">
        <v>315</v>
      </c>
      <c r="D149" s="7"/>
      <c r="E149" s="7"/>
      <c r="F149" s="5"/>
    </row>
    <row r="150" spans="2:6" ht="12.75">
      <c r="B150" s="2"/>
      <c r="F150" s="1"/>
    </row>
    <row r="151" spans="2:6" ht="12.75">
      <c r="B151" s="2"/>
      <c r="F151" s="1"/>
    </row>
    <row r="152" spans="2:6" ht="12.75">
      <c r="B152" s="2"/>
      <c r="F152" s="1"/>
    </row>
    <row r="153" spans="2:6" ht="12.75">
      <c r="B153" s="2"/>
      <c r="F153" s="1"/>
    </row>
    <row r="154" ht="12.75">
      <c r="B154" s="2"/>
    </row>
    <row r="155" ht="12.75">
      <c r="B155" s="2"/>
    </row>
  </sheetData>
  <sheetProtection/>
  <mergeCells count="33">
    <mergeCell ref="D4:G4"/>
    <mergeCell ref="D5:G5"/>
    <mergeCell ref="D6:G6"/>
    <mergeCell ref="A1:G1"/>
    <mergeCell ref="A2:G2"/>
    <mergeCell ref="A3:G3"/>
    <mergeCell ref="B18:G18"/>
    <mergeCell ref="A7:G7"/>
    <mergeCell ref="A8:G8"/>
    <mergeCell ref="B26:D26"/>
    <mergeCell ref="B17:D17"/>
    <mergeCell ref="A9:G10"/>
    <mergeCell ref="F11:G11"/>
    <mergeCell ref="B101:G101"/>
    <mergeCell ref="B40:G40"/>
    <mergeCell ref="B58:G58"/>
    <mergeCell ref="B60:D60"/>
    <mergeCell ref="B121:G121"/>
    <mergeCell ref="B14:G14"/>
    <mergeCell ref="B32:D32"/>
    <mergeCell ref="B36:G36"/>
    <mergeCell ref="B27:G27"/>
    <mergeCell ref="B39:D39"/>
    <mergeCell ref="B100:D100"/>
    <mergeCell ref="B33:G33"/>
    <mergeCell ref="B35:D35"/>
    <mergeCell ref="B138:D138"/>
    <mergeCell ref="B136:D136"/>
    <mergeCell ref="B120:D120"/>
    <mergeCell ref="B61:G61"/>
    <mergeCell ref="B57:D57"/>
    <mergeCell ref="B132:G132"/>
    <mergeCell ref="B131:D131"/>
  </mergeCells>
  <hyperlinks>
    <hyperlink ref="D20" r:id="rId1" display="consultantplus://offline/ref=FA308137ACD9C7186F50D4832869C6178355DA420E9514AC90B1A25FA5FA362C1068E05E79ECE6BD3B1FE16C180F0B354F8EDFB00505919CTB52L"/>
  </hyperlinks>
  <printOptions/>
  <pageMargins left="0.7874015748031497" right="0.3937007874015748" top="0.3937007874015748" bottom="0.1968503937007874" header="0.5118110236220472" footer="0.5118110236220472"/>
  <pageSetup horizontalDpi="600" verticalDpi="600" orientation="portrait" paperSize="9" scale="85" r:id="rId2"/>
  <rowBreaks count="6" manualBreakCount="6">
    <brk id="23" max="6" man="1"/>
    <brk id="43" max="6" man="1"/>
    <brk id="62" max="6" man="1"/>
    <brk id="80" max="6" man="1"/>
    <brk id="97" max="6" man="1"/>
    <brk id="114"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dc:creator>
  <cp:keywords/>
  <dc:description/>
  <cp:lastModifiedBy>BOSS</cp:lastModifiedBy>
  <cp:lastPrinted>2023-12-06T06:01:15Z</cp:lastPrinted>
  <dcterms:created xsi:type="dcterms:W3CDTF">2012-06-06T10:46:21Z</dcterms:created>
  <dcterms:modified xsi:type="dcterms:W3CDTF">2023-12-14T17:51:28Z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