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<sst xmlns="http://schemas.openxmlformats.org/spreadsheetml/2006/main" count="2273" uniqueCount="951">
  <si>
    <t>к Решению Думы городского округа Верхотурский</t>
  </si>
  <si>
    <t xml:space="preserve">Ведомственная структура расходов  </t>
  </si>
  <si>
    <t>Но-
мер стро-
ки</t>
  </si>
  <si>
    <t>Наименование раздела, подраздела, целевой статьи или вида расходов</t>
  </si>
  <si>
    <t>Код глав-
ного распо-
ряди-
теля бюд-жет-ных средств</t>
  </si>
  <si>
    <t>Код
раз-
дела,
под-
раз-
дела</t>
  </si>
  <si>
    <t>Код
целе-
вой
статьи</t>
  </si>
  <si>
    <t>Код
ви-
да
рас-
хо-
дов</t>
  </si>
  <si>
    <t>Сумма,
в тысячах рублей</t>
  </si>
  <si>
    <t>1</t>
  </si>
  <si>
    <t>2</t>
  </si>
  <si>
    <t>3</t>
  </si>
  <si>
    <t>4</t>
  </si>
  <si>
    <t>5</t>
  </si>
  <si>
    <t>6</t>
  </si>
  <si>
    <t>7</t>
  </si>
  <si>
    <t>Всего расходы</t>
  </si>
  <si>
    <t>Администрация городского округа  Верхотурский</t>
  </si>
  <si>
    <t>901</t>
  </si>
  <si>
    <t>ОБЩЕГОСУДАРСТВЕННЫЕ ВОПРОСЫ</t>
  </si>
  <si>
    <t>0100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</si>
  <si>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</si>
  <si>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</si>
  <si>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</si>
  <si>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</si>
  <si>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</si>
  <si>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</si>
  <si>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</si>
  <si>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 xml:space="preserve">Обеспечение деятельности муниципальных органов (центральный аппарат)         </t>
  </si>
  <si>
    <t>0110121Б10</t>
  </si>
  <si>
    <t>8</t>
  </si>
  <si>
    <t>Расходы на выплаты персоналу государственных (муниципальных) органов</t>
  </si>
  <si>
    <t>120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</si>
  <si>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</si>
  <si>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</si>
  <si>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</si>
  <si>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</si>
  <si>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 xml:space="preserve">Обеспечение деятельности муниципальных органов (глава местной администрации)         </t>
  </si>
  <si>
    <t>0110221Б20</t>
  </si>
  <si>
    <t>11</t>
  </si>
  <si>
    <t>12</t>
  </si>
  <si>
    <t xml:space="preserve">Обеспечение деятельности муниципальных органов (территориальные органы)         </t>
  </si>
  <si>
    <t>0110321Б30</t>
  </si>
  <si>
    <t>13</t>
  </si>
  <si>
    <t>14</t>
  </si>
  <si>
    <t>20</t>
  </si>
  <si>
    <t>Резервные фонды</t>
  </si>
  <si>
    <t>0111</t>
  </si>
  <si>
    <t>21</t>
  </si>
  <si>
    <t>Непрограммные направления деятельности</t>
  </si>
  <si>
    <t>22</t>
  </si>
  <si>
    <t>Резервный фонд  Администраций городского округа Верхотурский</t>
  </si>
  <si>
    <t>7009020700</t>
  </si>
  <si>
    <t>23</t>
  </si>
  <si>
    <t>Резервные средства</t>
  </si>
  <si>
    <t>870</t>
  </si>
  <si>
    <t>24</t>
  </si>
  <si>
    <t>Другие общегосударственные вопросы</t>
  </si>
  <si>
    <t>0113</t>
  </si>
  <si>
    <t>25</t>
  </si>
  <si>
    <t>26</t>
  </si>
  <si>
    <t>Подпрограмма  «Развитие архивного дела в городском округе Верхотурский до 2020 года»</t>
  </si>
  <si>
    <t>0120000000</t>
  </si>
  <si>
    <t>27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</si>
  <si>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</si>
  <si>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0120646100</t>
  </si>
  <si>
    <t>28</t>
  </si>
  <si>
    <t>29</t>
  </si>
  <si>
    <t>Подпрограмма  «Совершенствование кадровой политики городского округа Верхотурский до 2020 года»</t>
  </si>
  <si>
    <t>0130000000</t>
  </si>
  <si>
    <t>30</t>
  </si>
  <si>
    <t>Повышение квалификации муниципальных служащих городского округа Верхотурский</t>
  </si>
  <si>
    <t>0130721010</t>
  </si>
  <si>
    <t>31</t>
  </si>
  <si>
    <t>32</t>
  </si>
  <si>
    <t>33</t>
  </si>
  <si>
    <t>Подпрограмма  «Реализация пенсионного обеспечения муниципальных служащих до 2020 года»</t>
  </si>
  <si>
    <t>0140000000</t>
  </si>
  <si>
    <t>34</t>
  </si>
  <si>
    <t xml:space="preserve">Пенсионное обеспечение муниципальных служащих городского округа Верхотурский </t>
  </si>
  <si>
    <t>0140829010</t>
  </si>
  <si>
    <t>35</t>
  </si>
  <si>
    <t>Социальные выплаты гражданам, кроме публичных нормативных социальных выплат</t>
  </si>
  <si>
    <t>320</t>
  </si>
  <si>
    <t>36</t>
  </si>
  <si>
    <t>Подпрограмма «Информатизация городского округа Верхотурский до 2020 года»</t>
  </si>
  <si>
    <t>0160000000</t>
  </si>
  <si>
    <t>37</t>
  </si>
  <si>
    <t>Реализация мероприятий по информатизации городского округа Верхотурский</t>
  </si>
  <si>
    <t>0161021010</t>
  </si>
  <si>
    <t>38</t>
  </si>
  <si>
    <t>39</t>
  </si>
  <si>
    <t>Оплата услуг по техническому обслуживанию компьютерной техники и программатуры городского округа Верхотурский</t>
  </si>
  <si>
    <t>0161121020</t>
  </si>
  <si>
    <t>40</t>
  </si>
  <si>
    <t>41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</si>
  <si>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</si>
  <si>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</si>
  <si>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42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</si>
  <si>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</si>
  <si>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0181441100</t>
  </si>
  <si>
    <t>43</t>
  </si>
  <si>
    <t>44</t>
  </si>
  <si>
    <t>Осуществление государственного полномочия Свердловской области по созданию административных комиссий</t>
  </si>
  <si>
    <t>0181341200</t>
  </si>
  <si>
    <t>45</t>
  </si>
  <si>
    <t>46</t>
  </si>
  <si>
    <t>47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</si>
  <si>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</si>
  <si>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</si>
  <si>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48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</si>
  <si>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</si>
  <si>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</si>
  <si>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49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</si>
  <si>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</si>
  <si>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0992041500</t>
  </si>
  <si>
    <t>50</t>
  </si>
  <si>
    <t>51</t>
  </si>
  <si>
    <t>НАЦИОНАЛЬНАЯ ОБОРОНА</t>
  </si>
  <si>
    <t>0200</t>
  </si>
  <si>
    <t>52</t>
  </si>
  <si>
    <t>Мобилизационная и вневойсковая подготовка</t>
  </si>
  <si>
    <t>0203</t>
  </si>
  <si>
    <t>53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</si>
  <si>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</si>
  <si>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</si>
  <si>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54</t>
  </si>
  <si>
    <t>Подпрограмма «Патриотическое воспитание граждан в городском округе Верхотурский»</t>
  </si>
  <si>
    <t>0260000000</t>
  </si>
  <si>
    <t>55</t>
  </si>
  <si>
    <t>Осуществление первичного воинского учета на территориях, где отсутствуют военные комиссариаты</t>
  </si>
  <si>
    <t>0260951180</t>
  </si>
  <si>
    <t>56</t>
  </si>
  <si>
    <t>57</t>
  </si>
  <si>
    <t>58</t>
  </si>
  <si>
    <t>НАЦИОНАЛЬНАЯ БЕЗОПАСНОСТЬ И ПРАВООХРАНИТЕЛЬНАЯ ДЕЯТЕЛЬНОСТЬ</t>
  </si>
  <si>
    <t>0300</t>
  </si>
  <si>
    <t>59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</si>
  <si>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</si>
  <si>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</si>
  <si>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60</t>
  </si>
  <si>
    <t>61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</si>
  <si>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</si>
  <si>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</si>
  <si>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62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</si>
  <si>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</si>
  <si>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0210122010</t>
  </si>
  <si>
    <t>63</t>
  </si>
  <si>
    <t>64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</si>
  <si>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</si>
  <si>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</si>
  <si>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65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</si>
  <si>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</si>
  <si>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0220222020</t>
  </si>
  <si>
    <t>66</t>
  </si>
  <si>
    <t>Расходы на выплаты персоналу казенных учреждений</t>
  </si>
  <si>
    <t>110</t>
  </si>
  <si>
    <t>67</t>
  </si>
  <si>
    <t>69</t>
  </si>
  <si>
    <t>Обеспечение пожарной безопасности</t>
  </si>
  <si>
    <t>0310</t>
  </si>
  <si>
    <t>70</t>
  </si>
  <si>
    <t>71</t>
  </si>
  <si>
    <t>Подпрограмма «Обеспечение первичных мер пожарной безопасности  до 2020 года»</t>
  </si>
  <si>
    <t>0230000000</t>
  </si>
  <si>
    <t>72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</si>
  <si>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</si>
  <si>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0230322010</t>
  </si>
  <si>
    <t>73</t>
  </si>
  <si>
    <t>74</t>
  </si>
  <si>
    <t>Обустройство минерализованных полос  вокруг населенных пунктов</t>
  </si>
  <si>
    <t>0230422020</t>
  </si>
  <si>
    <t>75</t>
  </si>
  <si>
    <t>76</t>
  </si>
  <si>
    <t>Осуществление мероприятий по обеспечению первичных мер пожарной безопасности</t>
  </si>
  <si>
    <t>0230522030</t>
  </si>
  <si>
    <t>77</t>
  </si>
  <si>
    <t>78</t>
  </si>
  <si>
    <t>Другие вопросы в области национальной безопасности и правоохранительной деятельности</t>
  </si>
  <si>
    <t>0314</t>
  </si>
  <si>
    <t>79</t>
  </si>
  <si>
    <t>Муниципальная программа городского округа Верхотурский "Развитие муниципальной службы до 2020 года"</t>
  </si>
  <si>
    <t>80</t>
  </si>
  <si>
    <t>Подпрограмма "Противодействие коррупции в городском округе Верхотурский до 2020 года"</t>
  </si>
  <si>
    <t>0170000000</t>
  </si>
  <si>
    <t>81</t>
  </si>
  <si>
    <t>Информационные мероприятия по антикоррупционной деятельности</t>
  </si>
  <si>
    <t>0171220010</t>
  </si>
  <si>
    <t>82</t>
  </si>
  <si>
    <t>83</t>
  </si>
  <si>
    <t>84</t>
  </si>
  <si>
    <t>85</t>
  </si>
  <si>
    <t>86</t>
  </si>
  <si>
    <t>87</t>
  </si>
  <si>
    <t>88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</si>
  <si>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</si>
  <si>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</si>
  <si>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89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</si>
  <si>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</si>
  <si>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0930527010</t>
  </si>
  <si>
    <t>90</t>
  </si>
  <si>
    <t>91</t>
  </si>
  <si>
    <t>НАЦИОНАЛЬНАЯ ЭКОНОМИКА</t>
  </si>
  <si>
    <t>0400</t>
  </si>
  <si>
    <t>92</t>
  </si>
  <si>
    <t>Сельское хозяйство и рыболовство</t>
  </si>
  <si>
    <t>0405</t>
  </si>
  <si>
    <t>93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</si>
  <si>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</si>
  <si>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</si>
  <si>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94</t>
  </si>
  <si>
    <t>Подпрограмма «Благоустройство городского округа Верхотурский  до 2020 года»</t>
  </si>
  <si>
    <t>0680000000</t>
  </si>
  <si>
    <t>95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</si>
  <si>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</si>
  <si>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0683442П00</t>
  </si>
  <si>
    <t>96</t>
  </si>
  <si>
    <t>97</t>
  </si>
  <si>
    <t>Водное хозяйство</t>
  </si>
  <si>
    <t>0406</t>
  </si>
  <si>
    <t>98</t>
  </si>
  <si>
    <t>99</t>
  </si>
  <si>
    <t>Подпрограмма «Обеспечение безопасности людей на водных объектах»</t>
  </si>
  <si>
    <t>0250000000</t>
  </si>
  <si>
    <t>100</t>
  </si>
  <si>
    <t>Проведение мероприятий по обслуживанию и эксплуатации ГТС, находящихся в муниципальной собственности</t>
  </si>
  <si>
    <t>0250722010</t>
  </si>
  <si>
    <t>101</t>
  </si>
  <si>
    <t>102</t>
  </si>
  <si>
    <t>103</t>
  </si>
  <si>
    <t>Транспорт</t>
  </si>
  <si>
    <t>0408</t>
  </si>
  <si>
    <t>104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</si>
  <si>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</si>
  <si>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</si>
  <si>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105</t>
  </si>
  <si>
    <t>Подпрограмма «Транспортное обслуживание населения городского округа Верхотурский до 2020 года»</t>
  </si>
  <si>
    <t>0310000000</t>
  </si>
  <si>
    <t>106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</si>
  <si>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</si>
  <si>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0310124010</t>
  </si>
  <si>
    <t>107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</si>
  <si>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</si>
  <si>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</si>
  <si>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108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</si>
  <si>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</si>
  <si>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0310224020</t>
  </si>
  <si>
    <t>109</t>
  </si>
  <si>
    <t>111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</si>
  <si>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</si>
  <si>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</si>
  <si>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«Управление муниципальной собственностью городского округа городского округа Верхотурский до 2020 года»</t>
  </si>
  <si>
    <t>0420000000</t>
  </si>
  <si>
    <t>Приобретение муниципального имущества</t>
  </si>
  <si>
    <t>0421223060</t>
  </si>
  <si>
    <t xml:space="preserve">Бюджетные инвестиции </t>
  </si>
  <si>
    <t>410</t>
  </si>
  <si>
    <t>112</t>
  </si>
  <si>
    <t>0409</t>
  </si>
  <si>
    <t>113</t>
  </si>
  <si>
    <t>114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</si>
  <si>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</si>
  <si>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</si>
  <si>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115</t>
  </si>
  <si>
    <t xml:space="preserve">Содержание автомобильных дорог, площадей и тротуаров в городском округе Верхотурский </t>
  </si>
  <si>
    <t>0320424010</t>
  </si>
  <si>
    <t>116</t>
  </si>
  <si>
    <t>117</t>
  </si>
  <si>
    <t>Ремонт автомобильных дорог городского округа Верхотурский</t>
  </si>
  <si>
    <t>0320524020</t>
  </si>
  <si>
    <t>118</t>
  </si>
  <si>
    <t>119</t>
  </si>
  <si>
    <t>Подпрограмма «Повышение безопасности дорожного движения городского округа Верхотурский до 2020 года»</t>
  </si>
  <si>
    <t>0330000000</t>
  </si>
  <si>
    <t>Проведение работ по повышению безопасности дорожного движения</t>
  </si>
  <si>
    <t>0330824010</t>
  </si>
  <si>
    <t>121</t>
  </si>
  <si>
    <t>122</t>
  </si>
  <si>
    <t>Другие вопросы в области национальной экономики</t>
  </si>
  <si>
    <t>0412</t>
  </si>
  <si>
    <t>123</t>
  </si>
  <si>
    <t>124</t>
  </si>
  <si>
    <t>Подпрограмма  "Градостроительное развитие территории  городского округа Верхотурский до 2020 года"</t>
  </si>
  <si>
    <t>0410000000</t>
  </si>
  <si>
    <t>125</t>
  </si>
  <si>
    <t>Внесение изменений в документы территориального планирования градостроительного зонирования</t>
  </si>
  <si>
    <t>0410123010</t>
  </si>
  <si>
    <t>126</t>
  </si>
  <si>
    <t>127</t>
  </si>
  <si>
    <t>128</t>
  </si>
  <si>
    <t>Инвентаризация и учет муниципального имущества</t>
  </si>
  <si>
    <t>0420723010</t>
  </si>
  <si>
    <t>129</t>
  </si>
  <si>
    <t>130</t>
  </si>
  <si>
    <t>Проведение кадастровых работ</t>
  </si>
  <si>
    <t>0420823020</t>
  </si>
  <si>
    <t>131</t>
  </si>
  <si>
    <t>132</t>
  </si>
  <si>
    <t>Страхование движимого имущества, находящегося в муниципальной казне</t>
  </si>
  <si>
    <t>0420923030</t>
  </si>
  <si>
    <t>133</t>
  </si>
  <si>
    <t>134</t>
  </si>
  <si>
    <t>Ремонт муниципального имущества</t>
  </si>
  <si>
    <t>0421023040</t>
  </si>
  <si>
    <t>135</t>
  </si>
  <si>
    <t>Содержание муниципального имущества</t>
  </si>
  <si>
    <t>0421823110</t>
  </si>
  <si>
    <t>136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</si>
  <si>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</si>
  <si>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</si>
  <si>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137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</si>
  <si>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</si>
  <si>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</si>
  <si>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138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</si>
  <si>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</si>
  <si>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</si>
  <si>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139</t>
  </si>
  <si>
    <t>Субсидии некоммерческим организациям (за исключением государственных (муниципальных) учреждений)</t>
  </si>
  <si>
    <t>630</t>
  </si>
  <si>
    <t>143</t>
  </si>
  <si>
    <t>ЖИЛИЩНО-КОММУНАЛЬНОЕ ХОЗЯЙСТВО</t>
  </si>
  <si>
    <t>0500</t>
  </si>
  <si>
    <t>144</t>
  </si>
  <si>
    <t>Жилищное хозяйство</t>
  </si>
  <si>
    <t>0501</t>
  </si>
  <si>
    <t>149</t>
  </si>
  <si>
    <t>150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</si>
  <si>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</si>
  <si>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0610000000</t>
  </si>
  <si>
    <t>151</t>
  </si>
  <si>
    <t>Приобретение жилья для предоставления гражданам по договорам социального найма</t>
  </si>
  <si>
    <t>0610223020</t>
  </si>
  <si>
    <t>152</t>
  </si>
  <si>
    <t>156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</si>
  <si>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</si>
  <si>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</si>
  <si>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157</t>
  </si>
  <si>
    <t>Ремонт мест общего пользования муниципального жилого фонда</t>
  </si>
  <si>
    <t>0620323010</t>
  </si>
  <si>
    <t>158</t>
  </si>
  <si>
    <t>159</t>
  </si>
  <si>
    <t>Взносы на капитальный ремонт общего имущества в многоквартирном доме</t>
  </si>
  <si>
    <t>0620523030</t>
  </si>
  <si>
    <t>160</t>
  </si>
  <si>
    <t>161</t>
  </si>
  <si>
    <t>Коммунальное хозяйство</t>
  </si>
  <si>
    <t>0502</t>
  </si>
  <si>
    <t>162</t>
  </si>
  <si>
    <t>163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</si>
  <si>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</si>
  <si>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</si>
  <si>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164</t>
  </si>
  <si>
    <t>165</t>
  </si>
  <si>
    <t>Уплата налогов, сборов и иных платежей</t>
  </si>
  <si>
    <t>850</t>
  </si>
  <si>
    <t>166</t>
  </si>
  <si>
    <t>Разработка и корректировка схем тепло и водоснабжения городского округа Верхотурский</t>
  </si>
  <si>
    <t>0631023050</t>
  </si>
  <si>
    <t>167</t>
  </si>
  <si>
    <t>168</t>
  </si>
  <si>
    <t>Мероприятия по организации водоснабжения городского округа Верхотурский</t>
  </si>
  <si>
    <t>0631423100</t>
  </si>
  <si>
    <t>169</t>
  </si>
  <si>
    <t>170</t>
  </si>
  <si>
    <t>Благоустройство</t>
  </si>
  <si>
    <t>0503</t>
  </si>
  <si>
    <t>171</t>
  </si>
  <si>
    <t>172</t>
  </si>
  <si>
    <t>173</t>
  </si>
  <si>
    <t>Уличное освещение городского округа  Верхотурский</t>
  </si>
  <si>
    <t>0683123010</t>
  </si>
  <si>
    <t>174</t>
  </si>
  <si>
    <t>175</t>
  </si>
  <si>
    <t>Озеленение городского округа Верхотурский</t>
  </si>
  <si>
    <t>0683223020</t>
  </si>
  <si>
    <t>176</t>
  </si>
  <si>
    <t>177</t>
  </si>
  <si>
    <t>Организация ритуальных услуг и содержание мест захоронения</t>
  </si>
  <si>
    <t>0683323030</t>
  </si>
  <si>
    <t>178</t>
  </si>
  <si>
    <t>179</t>
  </si>
  <si>
    <t>Проведение мероприятий по благоустройству городского округа Верхотурский</t>
  </si>
  <si>
    <t>0683423040</t>
  </si>
  <si>
    <t>180</t>
  </si>
  <si>
    <t>181</t>
  </si>
  <si>
    <t>Подпрограмма «Благоустройство дворовых территорий  городского округа Верхотурский  до 2020 года»</t>
  </si>
  <si>
    <t>0690000000</t>
  </si>
  <si>
    <t>182</t>
  </si>
  <si>
    <t>Содержание детских площадок городского округа Верхотурский</t>
  </si>
  <si>
    <t>0693623010</t>
  </si>
  <si>
    <t>183</t>
  </si>
  <si>
    <t>184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</si>
  <si>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</si>
  <si>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</si>
  <si>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185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</si>
  <si>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</si>
  <si>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</si>
  <si>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186</t>
  </si>
  <si>
    <t>Перемещение твердых бытовых отходов на  территории городского округа Верхотурский</t>
  </si>
  <si>
    <t>0710122010</t>
  </si>
  <si>
    <t>187</t>
  </si>
  <si>
    <t>188</t>
  </si>
  <si>
    <t>Другие вопросы в области жилищно-коммунального хозяйства</t>
  </si>
  <si>
    <t>0505</t>
  </si>
  <si>
    <t>189</t>
  </si>
  <si>
    <t>190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</si>
  <si>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</si>
  <si>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</si>
  <si>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191</t>
  </si>
  <si>
    <t>Обеспечение деятельности учреждений в области жилищно-коммунального хозяйства</t>
  </si>
  <si>
    <t>0652323010</t>
  </si>
  <si>
    <t>192</t>
  </si>
  <si>
    <t>193</t>
  </si>
  <si>
    <t>195</t>
  </si>
  <si>
    <t>196</t>
  </si>
  <si>
    <t>Подпрограмма «Развитие банного хозяйства в городском округе Верхотурский до 2020 года»</t>
  </si>
  <si>
    <t>0670000000</t>
  </si>
  <si>
    <t>197</t>
  </si>
  <si>
    <t>198</t>
  </si>
  <si>
    <t>199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</si>
  <si>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</si>
  <si>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</si>
  <si>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200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</si>
  <si>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</si>
  <si>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</si>
  <si>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201</t>
  </si>
  <si>
    <t>202</t>
  </si>
  <si>
    <t>ОХРАНА ОКРУЖАЮЩЕЙ СРЕДЫ</t>
  </si>
  <si>
    <t>0600</t>
  </si>
  <si>
    <t>203</t>
  </si>
  <si>
    <t>Сбор, удаление отходов и очистка сточных вод</t>
  </si>
  <si>
    <t>0602</t>
  </si>
  <si>
    <t>204</t>
  </si>
  <si>
    <t>205</t>
  </si>
  <si>
    <t>206</t>
  </si>
  <si>
    <t>Ремонт биотермической ямы</t>
  </si>
  <si>
    <t>0710222020</t>
  </si>
  <si>
    <t>207</t>
  </si>
  <si>
    <t>208</t>
  </si>
  <si>
    <t>Охрана объектов растительного и животного мира и среды их обитания</t>
  </si>
  <si>
    <t>0603</t>
  </si>
  <si>
    <t>209</t>
  </si>
  <si>
    <t>210</t>
  </si>
  <si>
    <t>Подпрограмма «Содержание нецентрализованных источников водоснабжения до 2020 года»</t>
  </si>
  <si>
    <t>0720000000</t>
  </si>
  <si>
    <t>211</t>
  </si>
  <si>
    <t>Содержание и ремонт нецентрализованных источников водоснабжения</t>
  </si>
  <si>
    <t>0720722010</t>
  </si>
  <si>
    <t>212</t>
  </si>
  <si>
    <t>213</t>
  </si>
  <si>
    <t>ОБРАЗОВАНИЕ</t>
  </si>
  <si>
    <t>0700</t>
  </si>
  <si>
    <t>214</t>
  </si>
  <si>
    <t>Общее образование</t>
  </si>
  <si>
    <t>0702</t>
  </si>
  <si>
    <t>215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</si>
  <si>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</si>
  <si>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0800000000</t>
  </si>
  <si>
    <t>216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</si>
  <si>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</si>
  <si>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</si>
  <si>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217</t>
  </si>
  <si>
    <t>Организация деятельности подростковых клубов по месту жительства</t>
  </si>
  <si>
    <t>0810128010</t>
  </si>
  <si>
    <t>218</t>
  </si>
  <si>
    <t>Субсидии бюджетным учреждениям</t>
  </si>
  <si>
    <t>610</t>
  </si>
  <si>
    <t>219</t>
  </si>
  <si>
    <t>ЗДРАВООХРАНЕНИЕ</t>
  </si>
  <si>
    <t>0900</t>
  </si>
  <si>
    <t>220</t>
  </si>
  <si>
    <t>Другие вопросы в области здравоохранения</t>
  </si>
  <si>
    <t>0909</t>
  </si>
  <si>
    <t>221</t>
  </si>
  <si>
    <t>222</t>
  </si>
  <si>
    <t>Подпрограмма «О дополнительных мерах по ограничению распространения туберкулеза до 2020 года»</t>
  </si>
  <si>
    <t>0910000000</t>
  </si>
  <si>
    <t>223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</si>
  <si>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</si>
  <si>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</si>
  <si>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224</t>
  </si>
  <si>
    <t>225</t>
  </si>
  <si>
    <t>Подпрограмма «Вакцинопрофилактика до 2020 года»</t>
  </si>
  <si>
    <t>0920000000</t>
  </si>
  <si>
    <t>226</t>
  </si>
  <si>
    <t>Приобретение вакцины для населения городского округа Верхотурский</t>
  </si>
  <si>
    <t>0920327010</t>
  </si>
  <si>
    <t>227</t>
  </si>
  <si>
    <t>228</t>
  </si>
  <si>
    <t>229</t>
  </si>
  <si>
    <t>0930627020</t>
  </si>
  <si>
    <t>230</t>
  </si>
  <si>
    <t>231</t>
  </si>
  <si>
    <t>СОЦИАЛЬНАЯ ПОЛИТИКА</t>
  </si>
  <si>
    <t>1000</t>
  </si>
  <si>
    <t>232</t>
  </si>
  <si>
    <t>Социальное обеспечение населения</t>
  </si>
  <si>
    <t>1003</t>
  </si>
  <si>
    <t>233</t>
  </si>
  <si>
    <t>234</t>
  </si>
  <si>
    <t>235</t>
  </si>
  <si>
    <t>236</t>
  </si>
  <si>
    <t>Публичные нормативные социальные выплаты гражданам</t>
  </si>
  <si>
    <t>310</t>
  </si>
  <si>
    <t>237</t>
  </si>
  <si>
    <t>238</t>
  </si>
  <si>
    <t>Предоставление социальных выплат молодым семьям на приобретение (строительство) жилья</t>
  </si>
  <si>
    <t>239</t>
  </si>
  <si>
    <t>Подпрограмма «Устойчивое развитие сельских территорий городского округа Верхотурский до 2020 года»</t>
  </si>
  <si>
    <t>0950000000</t>
  </si>
  <si>
    <t>241</t>
  </si>
  <si>
    <t>Улучшение жилищных условий граждан, проживающих в сельской местности, в том числе молодых семей и молодых специалистов</t>
  </si>
  <si>
    <t>0951229010</t>
  </si>
  <si>
    <t>242</t>
  </si>
  <si>
    <t>243</t>
  </si>
  <si>
    <t>Подпрограмма «Старшее поколение городского округа Верхотурский до 2020 года»</t>
  </si>
  <si>
    <t>0960000000</t>
  </si>
  <si>
    <t>244</t>
  </si>
  <si>
    <t>Оказание материальной помощи</t>
  </si>
  <si>
    <t>0961329010</t>
  </si>
  <si>
    <t>245</t>
  </si>
  <si>
    <t>246</t>
  </si>
  <si>
    <t>Подпрограмма «Поддержка малообеспеченных слоев населения и общественных организаций до 2020 года»</t>
  </si>
  <si>
    <t>0970000000</t>
  </si>
  <si>
    <t>247</t>
  </si>
  <si>
    <t>Оказание материальной помощи гражданам, попавшим в трудную жизненную ситуацию и нуждающимся в лечении</t>
  </si>
  <si>
    <t>0971529010</t>
  </si>
  <si>
    <t>248</t>
  </si>
  <si>
    <t>249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</si>
  <si>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</si>
  <si>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</si>
  <si>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250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</si>
  <si>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</si>
  <si>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</si>
  <si>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251</t>
  </si>
  <si>
    <t>252</t>
  </si>
  <si>
    <t>253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</si>
  <si>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</si>
  <si>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</si>
  <si>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254</t>
  </si>
  <si>
    <t>255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</si>
  <si>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</si>
  <si>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</si>
  <si>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256</t>
  </si>
  <si>
    <t>257</t>
  </si>
  <si>
    <t>09Г2329010</t>
  </si>
  <si>
    <t>258</t>
  </si>
  <si>
    <t>Другие вопросы в области социальной политики</t>
  </si>
  <si>
    <t>1006</t>
  </si>
  <si>
    <t>259</t>
  </si>
  <si>
    <t>260</t>
  </si>
  <si>
    <t>261</t>
  </si>
  <si>
    <t xml:space="preserve">Проведение мероприятий </t>
  </si>
  <si>
    <t>0961429020</t>
  </si>
  <si>
    <t>262</t>
  </si>
  <si>
    <t>263</t>
  </si>
  <si>
    <t>264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</si>
  <si>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</si>
  <si>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0972229030</t>
  </si>
  <si>
    <t>265</t>
  </si>
  <si>
    <t>266</t>
  </si>
  <si>
    <t>267</t>
  </si>
  <si>
    <t>268</t>
  </si>
  <si>
    <t>269</t>
  </si>
  <si>
    <t>270</t>
  </si>
  <si>
    <t>271</t>
  </si>
  <si>
    <t>272</t>
  </si>
  <si>
    <t>ФИЗИЧЕСКАЯ КУЛЬТУРА И СПОРТ</t>
  </si>
  <si>
    <t>1100</t>
  </si>
  <si>
    <t>273</t>
  </si>
  <si>
    <t>Массовый спорт</t>
  </si>
  <si>
    <t>1102</t>
  </si>
  <si>
    <t>274</t>
  </si>
  <si>
    <t>275</t>
  </si>
  <si>
    <t>Подпрограмма «Массовая физкультурно-спортивная работа и подготовка спортивного резерва до 2020 года»</t>
  </si>
  <si>
    <t>0820000000</t>
  </si>
  <si>
    <t>276</t>
  </si>
  <si>
    <t>Организация предоставления услуг (выполнения работ) в сфере физической культуры и спорта</t>
  </si>
  <si>
    <t>0820328010</t>
  </si>
  <si>
    <t>277</t>
  </si>
  <si>
    <t>278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</si>
  <si>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</si>
  <si>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0820428020</t>
  </si>
  <si>
    <t>279</t>
  </si>
  <si>
    <t>280</t>
  </si>
  <si>
    <t>СРЕДСТВА МАССОВОЙ ИНФОРМАЦИИ</t>
  </si>
  <si>
    <t>1200</t>
  </si>
  <si>
    <t>281</t>
  </si>
  <si>
    <t>Периодическая печать и издательства</t>
  </si>
  <si>
    <t>1202</t>
  </si>
  <si>
    <t>282</t>
  </si>
  <si>
    <t>283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</si>
  <si>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</si>
  <si>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</si>
  <si>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284</t>
  </si>
  <si>
    <t>Оплата услуг за опубликование  нормативных правовых актов, иной информации в средствах массовой информации</t>
  </si>
  <si>
    <t>0150920010</t>
  </si>
  <si>
    <t>285</t>
  </si>
  <si>
    <t>286</t>
  </si>
  <si>
    <t>Управление образования администрации городского округа Верхотурский</t>
  </si>
  <si>
    <t>287</t>
  </si>
  <si>
    <t>288</t>
  </si>
  <si>
    <t>Дошкольное образование</t>
  </si>
  <si>
    <t>0701</t>
  </si>
  <si>
    <t>289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</si>
  <si>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</si>
  <si>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1200000000</t>
  </si>
  <si>
    <t>290</t>
  </si>
  <si>
    <t>Подпрограмма «Развитие системы дошкольного образования в городском округе Верхотурский до 2020 года»</t>
  </si>
  <si>
    <t>1210000000</t>
  </si>
  <si>
    <t>291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</si>
  <si>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</si>
  <si>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1210145110</t>
  </si>
  <si>
    <t>292</t>
  </si>
  <si>
    <t>293</t>
  </si>
  <si>
    <t>294</t>
  </si>
  <si>
    <t>Субсидии автономным учреждениям</t>
  </si>
  <si>
    <t>620</t>
  </si>
  <si>
    <t>295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</si>
  <si>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</si>
  <si>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1210245120</t>
  </si>
  <si>
    <t>296</t>
  </si>
  <si>
    <t>297</t>
  </si>
  <si>
    <t>298</t>
  </si>
  <si>
    <t>299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</si>
  <si>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</si>
  <si>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1210325030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</si>
  <si>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</si>
  <si>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</si>
  <si>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</si>
  <si>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</si>
  <si>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</si>
  <si>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</si>
  <si>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</si>
  <si>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</si>
  <si>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</si>
  <si>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Обеспечение мероприятий по энергосбережению в муниципальных дошкольных образовательных учреждениях</t>
  </si>
  <si>
    <t>1210725070</t>
  </si>
  <si>
    <t>309</t>
  </si>
  <si>
    <t>311</t>
  </si>
  <si>
    <t>312</t>
  </si>
  <si>
    <t>313</t>
  </si>
  <si>
    <t>314</t>
  </si>
  <si>
    <t>315</t>
  </si>
  <si>
    <t>Подпрограмма «Развитие системы общего образования в городском округе Верхотурский до 2020 года»</t>
  </si>
  <si>
    <t>1220000000</t>
  </si>
  <si>
    <t>316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</si>
  <si>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</si>
  <si>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1220845310</t>
  </si>
  <si>
    <t>317</t>
  </si>
  <si>
    <t>318</t>
  </si>
  <si>
    <t>319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</si>
  <si>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</si>
  <si>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1220945320</t>
  </si>
  <si>
    <t>321</t>
  </si>
  <si>
    <t>322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</si>
  <si>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</si>
  <si>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1221025030</t>
  </si>
  <si>
    <t>323</t>
  </si>
  <si>
    <t>324</t>
  </si>
  <si>
    <t>325</t>
  </si>
  <si>
    <t>326</t>
  </si>
  <si>
    <t>327</t>
  </si>
  <si>
    <t>Осуществление мероприятий по организации питания в муниципальных общеобразовательных организациях</t>
  </si>
  <si>
    <t>1221145400</t>
  </si>
  <si>
    <t>328</t>
  </si>
  <si>
    <t>329</t>
  </si>
  <si>
    <t>330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</si>
  <si>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</si>
  <si>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1221225050</t>
  </si>
  <si>
    <t>331</t>
  </si>
  <si>
    <t>332</t>
  </si>
  <si>
    <t>333</t>
  </si>
  <si>
    <t>334</t>
  </si>
  <si>
    <t>335</t>
  </si>
  <si>
    <t>Обеспечение мероприятий по энергосбережению в муниципальных общеобразовательных учреждениях</t>
  </si>
  <si>
    <t>1221725100</t>
  </si>
  <si>
    <t>336</t>
  </si>
  <si>
    <t>337</t>
  </si>
  <si>
    <t>1230000000</t>
  </si>
  <si>
    <t>338</t>
  </si>
  <si>
    <t>Организация предоставления дополнительного образования детей в муниципальных учреждениях дополнительного образования</t>
  </si>
  <si>
    <t>1231925010</t>
  </si>
  <si>
    <t>339</t>
  </si>
  <si>
    <t>340</t>
  </si>
  <si>
    <t>Организация и проведение муниципальных мероприятий</t>
  </si>
  <si>
    <t>1232125030</t>
  </si>
  <si>
    <t>341</t>
  </si>
  <si>
    <t>342</t>
  </si>
  <si>
    <t>343</t>
  </si>
  <si>
    <t>346</t>
  </si>
  <si>
    <t>0707</t>
  </si>
  <si>
    <t>347</t>
  </si>
  <si>
    <t>348</t>
  </si>
  <si>
    <t>Подпрограмма «Развитие системы оздоровления и отдыха детей и подростков  в городском округе Верхотурский до 2020 года»</t>
  </si>
  <si>
    <t>1240000000</t>
  </si>
  <si>
    <t>349</t>
  </si>
  <si>
    <t>Организация отдыха и оздоровления детей и подростков</t>
  </si>
  <si>
    <t>1242525010</t>
  </si>
  <si>
    <t>350</t>
  </si>
  <si>
    <t>351</t>
  </si>
  <si>
    <t>352</t>
  </si>
  <si>
    <t>353</t>
  </si>
  <si>
    <t>Организация оздоровления допризывной молодежи</t>
  </si>
  <si>
    <t>1242625030</t>
  </si>
  <si>
    <t>354</t>
  </si>
  <si>
    <t>355</t>
  </si>
  <si>
    <t>Организация отдыха детей в каникулярное время</t>
  </si>
  <si>
    <t>1242445600</t>
  </si>
  <si>
    <t>356</t>
  </si>
  <si>
    <t>357</t>
  </si>
  <si>
    <t>358</t>
  </si>
  <si>
    <t>359</t>
  </si>
  <si>
    <t>Подпрограмма «Патриотическое воспитание подрастающего поколения в городском округе Верхотурский»</t>
  </si>
  <si>
    <t>1250000000</t>
  </si>
  <si>
    <t>360</t>
  </si>
  <si>
    <t>Организация и проведение муниципальных мероприятий, участие в областных, общероссийских  мероприятиях</t>
  </si>
  <si>
    <t>1252825010</t>
  </si>
  <si>
    <t>361</t>
  </si>
  <si>
    <t>362</t>
  </si>
  <si>
    <t>363</t>
  </si>
  <si>
    <t>364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</si>
  <si>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</si>
  <si>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1252925020</t>
  </si>
  <si>
    <t>365</t>
  </si>
  <si>
    <t>366</t>
  </si>
  <si>
    <t>Другие вопросы в области образования</t>
  </si>
  <si>
    <t>0709</t>
  </si>
  <si>
    <t>367</t>
  </si>
  <si>
    <t>368</t>
  </si>
  <si>
    <t>1260000000</t>
  </si>
  <si>
    <t>369</t>
  </si>
  <si>
    <t>Обеспечение деятельности учреждения обеспечивающего управление в сфере образования</t>
  </si>
  <si>
    <t>1263025010</t>
  </si>
  <si>
    <t>370</t>
  </si>
  <si>
    <t>371</t>
  </si>
  <si>
    <t>372</t>
  </si>
  <si>
    <t>Создание условий и организация мероприятий в сфере образования</t>
  </si>
  <si>
    <t>1263125020</t>
  </si>
  <si>
    <t>373</t>
  </si>
  <si>
    <t>374</t>
  </si>
  <si>
    <t>Управление культуры, туризма и молодежной политики Администрации городского округа Верхотурский</t>
  </si>
  <si>
    <t>375</t>
  </si>
  <si>
    <t>376</t>
  </si>
  <si>
    <t>377</t>
  </si>
  <si>
    <t>Муниципальная программа городского округа Верхотурский  «Развитие культуры в городском округе Верхотурский до 2020 года»</t>
  </si>
  <si>
    <t>1000000000</t>
  </si>
  <si>
    <t>378</t>
  </si>
  <si>
    <t>379</t>
  </si>
  <si>
    <t>380</t>
  </si>
  <si>
    <t>381</t>
  </si>
  <si>
    <t>382</t>
  </si>
  <si>
    <t>383</t>
  </si>
  <si>
    <t>384</t>
  </si>
  <si>
    <t>Подпрограмма «Организация дополнительного образования до 2020 года»</t>
  </si>
  <si>
    <t>1020000000</t>
  </si>
  <si>
    <t>385</t>
  </si>
  <si>
    <t>Организация деятельности учреждений дополнительного образования детей</t>
  </si>
  <si>
    <t>1020625010</t>
  </si>
  <si>
    <t>386</t>
  </si>
  <si>
    <t>387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</si>
  <si>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</si>
  <si>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1020825030</t>
  </si>
  <si>
    <t>388</t>
  </si>
  <si>
    <t>389</t>
  </si>
  <si>
    <t>390</t>
  </si>
  <si>
    <t>391</t>
  </si>
  <si>
    <t>392</t>
  </si>
  <si>
    <t>393</t>
  </si>
  <si>
    <t>Подпрограмма «Молодежь Верхотурья до 2020 года»</t>
  </si>
  <si>
    <t>1060000000</t>
  </si>
  <si>
    <t>394</t>
  </si>
  <si>
    <t>Обеспечение деятельности отдела по работе с молодежью</t>
  </si>
  <si>
    <t>1062025010</t>
  </si>
  <si>
    <t>395</t>
  </si>
  <si>
    <t>Создание условий и организация молодежных мероприятий</t>
  </si>
  <si>
    <t>1062125020</t>
  </si>
  <si>
    <t>396</t>
  </si>
  <si>
    <t>КУЛЬТУРА, КИНЕМАТОГРАФИЯ</t>
  </si>
  <si>
    <t>0800</t>
  </si>
  <si>
    <t>397</t>
  </si>
  <si>
    <t>Культура</t>
  </si>
  <si>
    <t>0801</t>
  </si>
  <si>
    <t>398</t>
  </si>
  <si>
    <t>399</t>
  </si>
  <si>
    <t>Подпрограмма «Развитие культуры и искусства до 2020 года»</t>
  </si>
  <si>
    <t>1010000000</t>
  </si>
  <si>
    <t>400</t>
  </si>
  <si>
    <t>Организация деятельности учреждений культуры  культурно-досуговой сферы</t>
  </si>
  <si>
    <t>1010126010</t>
  </si>
  <si>
    <t>401</t>
  </si>
  <si>
    <t>402</t>
  </si>
  <si>
    <t>Капитальный ремонт учреждений культуры</t>
  </si>
  <si>
    <t>1010226020</t>
  </si>
  <si>
    <t>403</t>
  </si>
  <si>
    <t>Поддержка творческих коллективов</t>
  </si>
  <si>
    <t>1010326030</t>
  </si>
  <si>
    <t>404</t>
  </si>
  <si>
    <t>Обеспечение мероприятий по модернизации и укреплению материально-технической базы муниципальных учреждений культуры</t>
  </si>
  <si>
    <t>1010426040</t>
  </si>
  <si>
    <t>405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</si>
  <si>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</si>
  <si>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1012626060</t>
  </si>
  <si>
    <t>406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</si>
  <si>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</si>
  <si>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1030000000</t>
  </si>
  <si>
    <t>407</t>
  </si>
  <si>
    <t>Обеспечение деятельности учреждения обеспечивающего управление в сфере культуры</t>
  </si>
  <si>
    <t>1031026010</t>
  </si>
  <si>
    <t>408</t>
  </si>
  <si>
    <t>409</t>
  </si>
  <si>
    <t>411</t>
  </si>
  <si>
    <t>Обеспечение мероприятий по модернизации и укреплению материально-технической базы учреждений культуры</t>
  </si>
  <si>
    <t>1031126020</t>
  </si>
  <si>
    <t>412</t>
  </si>
  <si>
    <t>413</t>
  </si>
  <si>
    <t>Создание условий и организация массового отдыха населения</t>
  </si>
  <si>
    <t>1031226030</t>
  </si>
  <si>
    <t>414</t>
  </si>
  <si>
    <t>415</t>
  </si>
  <si>
    <t xml:space="preserve">Подпрограмма «Библиотечное обслуживание населения до 2020 года» </t>
  </si>
  <si>
    <t>1040000000</t>
  </si>
  <si>
    <t>416</t>
  </si>
  <si>
    <t>Организация библиотечного обслуживания населения</t>
  </si>
  <si>
    <t>1041326010</t>
  </si>
  <si>
    <t>417</t>
  </si>
  <si>
    <t>418</t>
  </si>
  <si>
    <t>Комплектование книжных фондов муниципальных библиотек</t>
  </si>
  <si>
    <t>1041426020</t>
  </si>
  <si>
    <t>419</t>
  </si>
  <si>
    <t>420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</si>
  <si>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</si>
  <si>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1042726060</t>
  </si>
  <si>
    <t>421</t>
  </si>
  <si>
    <t>422</t>
  </si>
  <si>
    <t>Подпрограмма «Организация и координация туристической деятельности в городском округе Верхотурский»</t>
  </si>
  <si>
    <t>1050000000</t>
  </si>
  <si>
    <t>423</t>
  </si>
  <si>
    <t>Создание условий и организация мероприятий</t>
  </si>
  <si>
    <t>1051926020</t>
  </si>
  <si>
    <t>424</t>
  </si>
  <si>
    <t>425</t>
  </si>
  <si>
    <t>Дума городского округа Верхотурский</t>
  </si>
  <si>
    <t>426</t>
  </si>
  <si>
    <t>427</t>
  </si>
  <si>
    <t>Функционирование высшего должностного лица субъекта Российской Федерации и муниципального образования</t>
  </si>
  <si>
    <t>0102</t>
  </si>
  <si>
    <t>428</t>
  </si>
  <si>
    <t>429</t>
  </si>
  <si>
    <t>Глава городского округа Верхотурский</t>
  </si>
  <si>
    <t>7000221Б40</t>
  </si>
  <si>
    <t>430</t>
  </si>
  <si>
    <t>431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</si>
  <si>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</si>
  <si>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</si>
  <si>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432</t>
  </si>
  <si>
    <t>433</t>
  </si>
  <si>
    <t>Обеспечение деятельности муниципальных органов (центральный аппарат)</t>
  </si>
  <si>
    <t>7000121Б10</t>
  </si>
  <si>
    <t>434</t>
  </si>
  <si>
    <t>435</t>
  </si>
  <si>
    <t>Депутаты Думы городского округа Верхотурский</t>
  </si>
  <si>
    <t>437</t>
  </si>
  <si>
    <t>Счетная палата (контрольный орган) городского округа Верхотурский</t>
  </si>
  <si>
    <t>438</t>
  </si>
  <si>
    <t>439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</si>
  <si>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</si>
  <si>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</si>
  <si>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440</t>
  </si>
  <si>
    <t>441</t>
  </si>
  <si>
    <t>442</t>
  </si>
  <si>
    <t>443</t>
  </si>
  <si>
    <t>444</t>
  </si>
  <si>
    <t>Председатель Счетной палаты (контрольного органа) городского округа Верхотурский</t>
  </si>
  <si>
    <t>7000321Б50</t>
  </si>
  <si>
    <t>445</t>
  </si>
  <si>
    <t>446</t>
  </si>
  <si>
    <t>Финансовое управление Администрации городского округа Верхотурский</t>
  </si>
  <si>
    <t>447</t>
  </si>
  <si>
    <t>448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</si>
  <si>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</si>
  <si>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</si>
  <si>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1140000000</t>
  </si>
  <si>
    <t>1141821Б10</t>
  </si>
  <si>
    <t>Подпрограмма «Совершенствование информационной системы управления финансами»</t>
  </si>
  <si>
    <t>1120000000</t>
  </si>
  <si>
    <t>Развитие автоматизированных элементов бюджетного процесса на базе программных комплексов</t>
  </si>
  <si>
    <t>1121120020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</si>
  <si>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</si>
  <si>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1141921020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</si>
  <si>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</si>
  <si>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</si>
  <si>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</si>
  <si>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</si>
  <si>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«Управление муниципальным долгом»</t>
  </si>
  <si>
    <t>1130000000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</si>
  <si>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</si>
  <si>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1131520040</t>
  </si>
  <si>
    <t>Обслуживание муниципального долга</t>
  </si>
  <si>
    <t>730</t>
  </si>
  <si>
    <t xml:space="preserve">Приложение 10 </t>
  </si>
  <si>
    <t>2018 год</t>
  </si>
  <si>
    <t>2019 год</t>
  </si>
  <si>
    <t>бюджета городского округа Верхотурский на 2018 и 2019 годы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</si>
  <si>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</si>
  <si>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</si>
  <si>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140</t>
  </si>
  <si>
    <t>141</t>
  </si>
  <si>
    <t>142</t>
  </si>
  <si>
    <t>145</t>
  </si>
  <si>
    <t>146</t>
  </si>
  <si>
    <t>147</t>
  </si>
  <si>
    <t>148</t>
  </si>
  <si>
    <t>153</t>
  </si>
  <si>
    <t>154</t>
  </si>
  <si>
    <t>155</t>
  </si>
  <si>
    <t>194</t>
  </si>
  <si>
    <t>344</t>
  </si>
  <si>
    <t>345</t>
  </si>
  <si>
    <t>436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</si>
  <si>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</si>
  <si>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0631223080</t>
  </si>
  <si>
    <t>Разработка проектов</t>
  </si>
  <si>
    <t>0660000000</t>
  </si>
  <si>
    <t>0662623020</t>
  </si>
  <si>
    <t>Подпрограмма «Развитие газификации в городском округе Верхотурский до 2020 года»</t>
  </si>
  <si>
    <t>Строительство газораспределительных сетей в городском округе Верхотурский</t>
  </si>
  <si>
    <t>15</t>
  </si>
  <si>
    <t>16</t>
  </si>
  <si>
    <t>17</t>
  </si>
  <si>
    <t>18</t>
  </si>
  <si>
    <t>19</t>
  </si>
  <si>
    <t>68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</si>
  <si>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</si>
  <si>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449</t>
  </si>
  <si>
    <t>7000721Б60</t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</si>
  <si>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</si>
  <si>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</si>
  <si>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</si>
  <si>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Дорожное хозяйство (дорожные фонды)</t>
  </si>
  <si>
    <t>0703</t>
  </si>
  <si>
    <t>Дополнительное образование детей</t>
  </si>
  <si>
    <t xml:space="preserve">Молодежная политика </t>
  </si>
  <si>
    <t>450</t>
  </si>
  <si>
    <t>451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</si>
  <si>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</si>
  <si>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</si>
  <si>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0320624030</t>
  </si>
  <si>
    <t>0672923010</t>
  </si>
  <si>
    <t>"Об исполнении бюджета городского округа Верхотурский за 2017 год                                                                                                                                                                                                                      и плановый период 2018 и 2019 годов»</t>
  </si>
  <si>
    <t>от «30» мая  2018 года  № 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</si>
</sst>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/>
    </xf>
    <xf numFmtId="49" fontId="5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vertical="top"/>
      <protection/>
    </xf>
    <xf numFmtId="49" fontId="7" fillId="33" borderId="10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Border="1" applyAlignment="1">
      <alignment horizontal="center" vertical="top"/>
      <protection/>
    </xf>
    <xf numFmtId="49" fontId="2" fillId="33" borderId="10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43" fillId="33" borderId="0" xfId="0" applyFont="1" applyFill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 vertical="top"/>
      <protection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49" fontId="2" fillId="33" borderId="12" xfId="53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wrapText="1"/>
    </xf>
    <xf numFmtId="0" fontId="9" fillId="34" borderId="12" xfId="0" applyFont="1" applyFill="1" applyBorder="1" applyAlignment="1">
      <alignment vertical="top" wrapText="1"/>
    </xf>
    <xf numFmtId="49" fontId="2" fillId="33" borderId="13" xfId="53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9" fontId="7" fillId="33" borderId="13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43" fillId="35" borderId="10" xfId="0" applyFont="1" applyFill="1" applyBorder="1" applyAlignment="1">
      <alignment vertical="top" wrapText="1"/>
    </xf>
    <xf numFmtId="49" fontId="43" fillId="35" borderId="10" xfId="0" applyNumberFormat="1" applyFont="1" applyFill="1" applyBorder="1" applyAlignment="1">
      <alignment horizontal="center" vertical="top" shrinkToFit="1"/>
    </xf>
    <xf numFmtId="49" fontId="2" fillId="33" borderId="10" xfId="53" applyNumberFormat="1" applyFont="1" applyFill="1" applyBorder="1" applyAlignment="1" applyProtection="1">
      <alignment horizontal="center" vertical="top"/>
      <protection locked="0"/>
    </xf>
    <xf numFmtId="49" fontId="2" fillId="33" borderId="13" xfId="53" applyNumberFormat="1" applyFont="1" applyFill="1" applyBorder="1" applyAlignment="1" applyProtection="1">
      <alignment horizontal="center" vertical="top"/>
      <protection locked="0"/>
    </xf>
    <xf numFmtId="49" fontId="7" fillId="33" borderId="10" xfId="53" applyNumberFormat="1" applyFont="1" applyFill="1" applyBorder="1" applyAlignment="1">
      <alignment horizontal="center" vertical="top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49" fontId="2" fillId="33" borderId="14" xfId="53" applyNumberFormat="1" applyFont="1" applyFill="1" applyBorder="1" applyAlignment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3" borderId="11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49" fontId="7" fillId="33" borderId="13" xfId="53" applyNumberFormat="1" applyFont="1" applyFill="1" applyBorder="1" applyAlignment="1">
      <alignment horizontal="center" vertical="top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0" fontId="2" fillId="0" borderId="10" xfId="53" applyNumberFormat="1" applyFont="1" applyBorder="1" applyAlignment="1">
      <alignment horizontal="center" vertical="top" wrapText="1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>
      <alignment horizontal="center" vertical="top"/>
      <protection/>
    </xf>
    <xf numFmtId="0" fontId="43" fillId="33" borderId="0" xfId="0" applyFont="1" applyFill="1" applyAlignment="1">
      <alignment vertical="top"/>
    </xf>
    <xf numFmtId="0" fontId="2" fillId="33" borderId="0" xfId="0" applyNumberFormat="1" applyFon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0" xfId="53" applyNumberFormat="1" applyFont="1" applyFill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2" fillId="33" borderId="0" xfId="0" applyFont="1" applyFill="1" applyAlignment="1">
      <alignment vertical="top" wrapText="1"/>
    </xf>
    <xf numFmtId="0" fontId="2" fillId="33" borderId="10" xfId="53" applyNumberFormat="1" applyFont="1" applyFill="1" applyBorder="1" applyAlignment="1">
      <alignment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12" xfId="53" applyNumberFormat="1" applyFont="1" applyFill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1" xfId="53" applyNumberFormat="1" applyFont="1" applyFill="1" applyBorder="1" applyAlignment="1">
      <alignment vertical="top" wrapText="1"/>
      <protection/>
    </xf>
    <xf numFmtId="49" fontId="7" fillId="34" borderId="10" xfId="53" applyNumberFormat="1" applyFont="1" applyFill="1" applyBorder="1" applyAlignment="1">
      <alignment vertical="top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0" xfId="0" applyFont="1" applyFill="1" applyAlignment="1">
      <alignment vertical="top"/>
    </xf>
    <xf numFmtId="0" fontId="43" fillId="33" borderId="11" xfId="0" applyFont="1" applyFill="1" applyBorder="1" applyAlignment="1">
      <alignment vertical="top"/>
    </xf>
    <xf numFmtId="0" fontId="2" fillId="33" borderId="15" xfId="53" applyNumberFormat="1" applyFont="1" applyFill="1" applyBorder="1" applyAlignment="1">
      <alignment vertical="top" wrapText="1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0" fontId="9" fillId="35" borderId="1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3" fillId="33" borderId="12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0" fontId="9" fillId="34" borderId="0" xfId="0" applyFont="1" applyFill="1" applyAlignment="1">
      <alignment vertical="top"/>
    </xf>
    <xf numFmtId="0" fontId="4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43" fillId="33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33" borderId="14" xfId="53" applyNumberFormat="1" applyFont="1" applyFill="1" applyBorder="1" applyAlignment="1">
      <alignment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 horizontal="right" vertical="top" wrapText="1"/>
    </xf>
    <xf numFmtId="0" fontId="5" fillId="0" borderId="11" xfId="53" applyFont="1" applyBorder="1" applyAlignment="1" applyProtection="1">
      <alignment horizontal="center" vertical="top" wrapText="1"/>
      <protection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10" xfId="53" applyNumberFormat="1" applyFont="1" applyBorder="1" applyAlignment="1">
      <alignment horizontal="center" vertical="top"/>
      <protection/>
    </xf>
    <xf numFmtId="0" fontId="43" fillId="33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0" xfId="0" applyNumberFormat="1" applyFont="1" applyFill="1" applyBorder="1" applyAlignment="1">
      <alignment vertical="top"/>
    </xf>
    <xf numFmtId="2" fontId="7" fillId="0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0" borderId="10" xfId="53" applyNumberFormat="1" applyFont="1" applyFill="1" applyBorder="1" applyAlignment="1">
      <alignment vertical="top"/>
      <protection/>
    </xf>
    <xf numFmtId="0" fontId="9" fillId="0" borderId="10" xfId="0" applyFont="1" applyBorder="1" applyAlignment="1">
      <alignment horizontal="left" vertical="top" wrapText="1"/>
    </xf>
    <xf numFmtId="49" fontId="2" fillId="33" borderId="10" xfId="53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5" fillId="0" borderId="13" xfId="53" applyFont="1" applyBorder="1" applyAlignment="1" applyProtection="1">
      <alignment horizontal="center" vertical="top" wrapText="1"/>
      <protection/>
    </xf>
    <xf numFmtId="0" fontId="5" fillId="0" borderId="17" xfId="53" applyFont="1" applyBorder="1" applyAlignment="1" applyProtection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center" vertical="top" wrapText="1"/>
      <protection locked="0"/>
    </xf>
    <xf numFmtId="0" fontId="5" fillId="0" borderId="11" xfId="53" applyFont="1" applyFill="1" applyBorder="1" applyAlignment="1" applyProtection="1">
      <alignment horizontal="center" vertical="top" wrapText="1"/>
      <protection locked="0"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3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="90" zoomScaleNormal="90" zoomScalePageLayoutView="0" workbookViewId="0" topLeftCell="A1">
      <selection activeCell="A4" sqref="A4:H4"/>
    </sheetView>
  </sheetViews>
  <sheetFormatPr defaultColWidth="9.140625" defaultRowHeight="15"/>
  <cols>
    <col min="1" max="1" width="4.28125" style="0" customWidth="1"/>
    <col min="2" max="2" width="53.57421875" style="0" customWidth="1"/>
    <col min="3" max="3" width="7.28125" style="0" customWidth="1"/>
    <col min="4" max="4" width="7.421875" style="0" customWidth="1"/>
    <col min="5" max="5" width="14.00390625" style="0" customWidth="1"/>
    <col min="6" max="6" width="6.8515625" style="0" customWidth="1"/>
    <col min="7" max="7" width="12.00390625" style="0" customWidth="1"/>
    <col min="8" max="8" width="11.8515625" style="0" customWidth="1"/>
  </cols>
  <sheetData>
    <row r="1" spans="1:8" ht="15.75" customHeight="1">
      <c r="A1" s="109" t="s">
        <v>900</v>
      </c>
      <c r="B1" s="109"/>
      <c r="C1" s="109"/>
      <c r="D1" s="109"/>
      <c r="E1" s="109"/>
      <c r="F1" s="109"/>
      <c r="G1" s="109"/>
      <c r="H1" s="109"/>
    </row>
    <row r="2" spans="1:8" ht="15.75" customHeight="1">
      <c r="A2" s="109" t="s">
        <v>0</v>
      </c>
      <c r="B2" s="109"/>
      <c r="C2" s="109"/>
      <c r="D2" s="109"/>
      <c r="E2" s="109"/>
      <c r="F2" s="109"/>
      <c r="G2" s="109"/>
      <c r="H2" s="109"/>
    </row>
    <row r="3" spans="1:8" ht="15.75" customHeight="1">
      <c r="A3" s="109" t="s">
        <v>950</v>
      </c>
      <c r="B3" s="109"/>
      <c r="C3" s="109"/>
      <c r="D3" s="109"/>
      <c r="E3" s="109"/>
      <c r="F3" s="109"/>
      <c r="G3" s="109"/>
      <c r="H3" s="109"/>
    </row>
    <row r="4" spans="1:8" ht="36" customHeight="1">
      <c r="A4" s="110" t="s">
        <v>949</v>
      </c>
      <c r="B4" s="110"/>
      <c r="C4" s="110"/>
      <c r="D4" s="110"/>
      <c r="E4" s="110"/>
      <c r="F4" s="110"/>
      <c r="G4" s="110"/>
      <c r="H4" s="110"/>
    </row>
    <row r="5" spans="1:8" ht="15.75" customHeight="1">
      <c r="A5" s="82"/>
      <c r="B5" s="82"/>
      <c r="C5" s="82"/>
      <c r="D5" s="82"/>
      <c r="E5" s="82"/>
      <c r="F5" s="82"/>
      <c r="G5" s="82"/>
      <c r="H5" s="82"/>
    </row>
    <row r="6" spans="1:7" ht="21" customHeight="1">
      <c r="A6" s="106" t="s">
        <v>1</v>
      </c>
      <c r="B6" s="106"/>
      <c r="C6" s="106"/>
      <c r="D6" s="106"/>
      <c r="E6" s="106"/>
      <c r="F6" s="106"/>
      <c r="G6" s="106"/>
    </row>
    <row r="7" spans="1:7" ht="15" customHeight="1">
      <c r="A7" s="107" t="s">
        <v>903</v>
      </c>
      <c r="B7" s="108"/>
      <c r="C7" s="108"/>
      <c r="D7" s="108"/>
      <c r="E7" s="108"/>
      <c r="F7" s="108"/>
      <c r="G7" s="108"/>
    </row>
    <row r="8" spans="1:7" ht="15" customHeight="1">
      <c r="A8" s="84"/>
      <c r="B8" s="85"/>
      <c r="C8" s="85"/>
      <c r="D8" s="85"/>
      <c r="E8" s="85"/>
      <c r="F8" s="85"/>
      <c r="G8" s="85"/>
    </row>
    <row r="9" spans="1:8" ht="36.75" customHeight="1">
      <c r="A9" s="113" t="s">
        <v>2</v>
      </c>
      <c r="B9" s="115" t="s">
        <v>3</v>
      </c>
      <c r="C9" s="117" t="s">
        <v>4</v>
      </c>
      <c r="D9" s="119" t="s">
        <v>5</v>
      </c>
      <c r="E9" s="119" t="s">
        <v>6</v>
      </c>
      <c r="F9" s="119" t="s">
        <v>7</v>
      </c>
      <c r="G9" s="111" t="s">
        <v>8</v>
      </c>
      <c r="H9" s="112"/>
    </row>
    <row r="10" spans="1:8" ht="81.75" customHeight="1">
      <c r="A10" s="114"/>
      <c r="B10" s="116"/>
      <c r="C10" s="118"/>
      <c r="D10" s="120"/>
      <c r="E10" s="120"/>
      <c r="F10" s="120"/>
      <c r="G10" s="83" t="s">
        <v>901</v>
      </c>
      <c r="H10" s="83" t="s">
        <v>902</v>
      </c>
    </row>
    <row r="11" spans="1:8" ht="15">
      <c r="A11" s="1" t="s">
        <v>9</v>
      </c>
      <c r="B11" s="1" t="s">
        <v>10</v>
      </c>
      <c r="C11" s="2" t="s">
        <v>11</v>
      </c>
      <c r="D11" s="1" t="s">
        <v>12</v>
      </c>
      <c r="E11" s="1" t="s">
        <v>13</v>
      </c>
      <c r="F11" s="1" t="s">
        <v>14</v>
      </c>
      <c r="G11" s="3" t="s">
        <v>15</v>
      </c>
      <c r="H11" s="81"/>
    </row>
    <row r="12" spans="1:8" ht="15.75">
      <c r="A12" s="6" t="s">
        <v>9</v>
      </c>
      <c r="B12" s="51" t="s">
        <v>16</v>
      </c>
      <c r="C12" s="88"/>
      <c r="D12" s="86"/>
      <c r="E12" s="86"/>
      <c r="F12" s="86"/>
      <c r="G12" s="91">
        <f>G13+G289+G370+G419+G432+G441</f>
        <v>521590.8</v>
      </c>
      <c r="H12" s="91">
        <f>H13+H289+H370+H419+H432+H441</f>
        <v>520341.69999999995</v>
      </c>
    </row>
    <row r="13" spans="1:8" ht="15.75">
      <c r="A13" s="6" t="s">
        <v>10</v>
      </c>
      <c r="B13" s="51" t="s">
        <v>17</v>
      </c>
      <c r="C13" s="46" t="s">
        <v>18</v>
      </c>
      <c r="D13" s="86"/>
      <c r="E13" s="86"/>
      <c r="F13" s="86"/>
      <c r="G13" s="91">
        <f>G14+G57+G64+G95+G151+G205+G216+G234+G275+G283+G222</f>
        <v>148633.1</v>
      </c>
      <c r="H13" s="91">
        <f>H14+H57+H64+H95+H151+H205+H216+H234+H275+H283+H222</f>
        <v>140940.1</v>
      </c>
    </row>
    <row r="14" spans="1:8" ht="15.75">
      <c r="A14" s="6" t="s">
        <v>11</v>
      </c>
      <c r="B14" s="52" t="s">
        <v>19</v>
      </c>
      <c r="C14" s="4" t="s">
        <v>18</v>
      </c>
      <c r="D14" s="4" t="s">
        <v>20</v>
      </c>
      <c r="E14" s="4" t="s">
        <v>21</v>
      </c>
      <c r="F14" s="4" t="s">
        <v>21</v>
      </c>
      <c r="G14" s="91">
        <f>G15+G30+G26</f>
        <v>41559.4</v>
      </c>
      <c r="H14" s="91">
        <f>H15+H30+H26</f>
        <v>41633.7</v>
      </c>
    </row>
    <row r="15" spans="1:8" ht="63">
      <c r="A15" s="6" t="s">
        <v>12</v>
      </c>
      <c r="B15" s="32" t="s">
        <v>22</v>
      </c>
      <c r="C15" s="4" t="s">
        <v>18</v>
      </c>
      <c r="D15" s="5" t="s">
        <v>23</v>
      </c>
      <c r="E15" s="5" t="s">
        <v>21</v>
      </c>
      <c r="F15" s="5" t="s">
        <v>21</v>
      </c>
      <c r="G15" s="92">
        <f>G16</f>
        <v>36701.9</v>
      </c>
      <c r="H15" s="92">
        <f>H16</f>
        <v>36776.2</v>
      </c>
    </row>
    <row r="16" spans="1:8" ht="47.25">
      <c r="A16" s="6" t="s">
        <v>13</v>
      </c>
      <c r="B16" s="53" t="s">
        <v>24</v>
      </c>
      <c r="C16" s="6" t="s">
        <v>18</v>
      </c>
      <c r="D16" s="7" t="s">
        <v>23</v>
      </c>
      <c r="E16" s="7" t="s">
        <v>25</v>
      </c>
      <c r="F16" s="7" t="s">
        <v>21</v>
      </c>
      <c r="G16" s="93">
        <f>G17</f>
        <v>36701.9</v>
      </c>
      <c r="H16" s="93">
        <f>H17</f>
        <v>36776.2</v>
      </c>
    </row>
    <row r="17" spans="1:8" ht="47.25">
      <c r="A17" s="6" t="s">
        <v>14</v>
      </c>
      <c r="B17" s="8" t="s">
        <v>26</v>
      </c>
      <c r="C17" s="6" t="s">
        <v>18</v>
      </c>
      <c r="D17" s="7" t="s">
        <v>23</v>
      </c>
      <c r="E17" s="7" t="s">
        <v>27</v>
      </c>
      <c r="F17" s="7" t="s">
        <v>21</v>
      </c>
      <c r="G17" s="94">
        <f>G18+G21+G23</f>
        <v>36701.9</v>
      </c>
      <c r="H17" s="94">
        <f>H18+H21+H23</f>
        <v>36776.2</v>
      </c>
    </row>
    <row r="18" spans="1:8" ht="31.5">
      <c r="A18" s="6" t="s">
        <v>15</v>
      </c>
      <c r="B18" s="53" t="s">
        <v>28</v>
      </c>
      <c r="C18" s="6" t="s">
        <v>18</v>
      </c>
      <c r="D18" s="7" t="s">
        <v>23</v>
      </c>
      <c r="E18" s="9" t="s">
        <v>29</v>
      </c>
      <c r="F18" s="7"/>
      <c r="G18" s="93">
        <f>G19+G20</f>
        <v>25780.7</v>
      </c>
      <c r="H18" s="93">
        <f>H19+H20</f>
        <v>25816.3</v>
      </c>
    </row>
    <row r="19" spans="1:8" ht="31.5">
      <c r="A19" s="6" t="s">
        <v>30</v>
      </c>
      <c r="B19" s="8" t="s">
        <v>31</v>
      </c>
      <c r="C19" s="6" t="s">
        <v>18</v>
      </c>
      <c r="D19" s="7" t="s">
        <v>23</v>
      </c>
      <c r="E19" s="10" t="s">
        <v>29</v>
      </c>
      <c r="F19" s="7" t="s">
        <v>32</v>
      </c>
      <c r="G19" s="93">
        <v>24018.2</v>
      </c>
      <c r="H19" s="93">
        <v>24018.2</v>
      </c>
    </row>
    <row r="20" spans="1:8" ht="33.75" customHeight="1">
      <c r="A20" s="6" t="s">
        <v>33</v>
      </c>
      <c r="B20" s="24" t="s">
        <v>34</v>
      </c>
      <c r="C20" s="6" t="s">
        <v>18</v>
      </c>
      <c r="D20" s="7" t="s">
        <v>23</v>
      </c>
      <c r="E20" s="9" t="s">
        <v>29</v>
      </c>
      <c r="F20" s="7" t="s">
        <v>35</v>
      </c>
      <c r="G20" s="93">
        <v>1762.5</v>
      </c>
      <c r="H20" s="93">
        <v>1798.1</v>
      </c>
    </row>
    <row r="21" spans="1:8" ht="31.5">
      <c r="A21" s="6" t="s">
        <v>36</v>
      </c>
      <c r="B21" s="53" t="s">
        <v>37</v>
      </c>
      <c r="C21" s="6" t="s">
        <v>18</v>
      </c>
      <c r="D21" s="7" t="s">
        <v>23</v>
      </c>
      <c r="E21" s="7" t="s">
        <v>38</v>
      </c>
      <c r="F21" s="7"/>
      <c r="G21" s="93">
        <f>G22</f>
        <v>1153</v>
      </c>
      <c r="H21" s="93">
        <f>H22</f>
        <v>1153</v>
      </c>
    </row>
    <row r="22" spans="1:8" ht="31.5">
      <c r="A22" s="6" t="s">
        <v>39</v>
      </c>
      <c r="B22" s="8" t="s">
        <v>31</v>
      </c>
      <c r="C22" s="6" t="s">
        <v>18</v>
      </c>
      <c r="D22" s="7" t="s">
        <v>23</v>
      </c>
      <c r="E22" s="7" t="s">
        <v>38</v>
      </c>
      <c r="F22" s="7" t="s">
        <v>32</v>
      </c>
      <c r="G22" s="93">
        <v>1153</v>
      </c>
      <c r="H22" s="93">
        <v>1153</v>
      </c>
    </row>
    <row r="23" spans="1:8" ht="31.5">
      <c r="A23" s="6" t="s">
        <v>40</v>
      </c>
      <c r="B23" s="53" t="s">
        <v>41</v>
      </c>
      <c r="C23" s="6" t="s">
        <v>18</v>
      </c>
      <c r="D23" s="7" t="s">
        <v>23</v>
      </c>
      <c r="E23" s="7" t="s">
        <v>42</v>
      </c>
      <c r="F23" s="7"/>
      <c r="G23" s="93">
        <f>G24+G25</f>
        <v>9768.2</v>
      </c>
      <c r="H23" s="93">
        <f>H24+H25</f>
        <v>9806.9</v>
      </c>
    </row>
    <row r="24" spans="1:8" ht="31.5">
      <c r="A24" s="6" t="s">
        <v>43</v>
      </c>
      <c r="B24" s="8" t="s">
        <v>31</v>
      </c>
      <c r="C24" s="6" t="s">
        <v>18</v>
      </c>
      <c r="D24" s="7" t="s">
        <v>23</v>
      </c>
      <c r="E24" s="7" t="s">
        <v>42</v>
      </c>
      <c r="F24" s="7" t="s">
        <v>32</v>
      </c>
      <c r="G24" s="93">
        <v>8187.2</v>
      </c>
      <c r="H24" s="93">
        <v>8187.2</v>
      </c>
    </row>
    <row r="25" spans="1:8" ht="33.75" customHeight="1">
      <c r="A25" s="6" t="s">
        <v>44</v>
      </c>
      <c r="B25" s="24" t="s">
        <v>34</v>
      </c>
      <c r="C25" s="6" t="s">
        <v>18</v>
      </c>
      <c r="D25" s="7" t="s">
        <v>23</v>
      </c>
      <c r="E25" s="7" t="s">
        <v>42</v>
      </c>
      <c r="F25" s="7" t="s">
        <v>35</v>
      </c>
      <c r="G25" s="93">
        <v>1581</v>
      </c>
      <c r="H25" s="93">
        <v>1619.7</v>
      </c>
    </row>
    <row r="26" spans="1:8" ht="15.75">
      <c r="A26" s="6" t="s">
        <v>927</v>
      </c>
      <c r="B26" s="32" t="s">
        <v>46</v>
      </c>
      <c r="C26" s="4" t="s">
        <v>18</v>
      </c>
      <c r="D26" s="5" t="s">
        <v>47</v>
      </c>
      <c r="E26" s="5" t="s">
        <v>21</v>
      </c>
      <c r="F26" s="5" t="s">
        <v>21</v>
      </c>
      <c r="G26" s="95">
        <f aca="true" t="shared" si="0" ref="G26:H28">G27</f>
        <v>200</v>
      </c>
      <c r="H26" s="95">
        <f t="shared" si="0"/>
        <v>200</v>
      </c>
    </row>
    <row r="27" spans="1:8" ht="15.75">
      <c r="A27" s="6" t="s">
        <v>928</v>
      </c>
      <c r="B27" s="54" t="s">
        <v>49</v>
      </c>
      <c r="C27" s="6" t="s">
        <v>18</v>
      </c>
      <c r="D27" s="7" t="s">
        <v>47</v>
      </c>
      <c r="E27" s="12">
        <v>7000000000</v>
      </c>
      <c r="F27" s="7" t="s">
        <v>21</v>
      </c>
      <c r="G27" s="94">
        <f t="shared" si="0"/>
        <v>200</v>
      </c>
      <c r="H27" s="94">
        <f t="shared" si="0"/>
        <v>200</v>
      </c>
    </row>
    <row r="28" spans="1:8" ht="31.5">
      <c r="A28" s="6" t="s">
        <v>929</v>
      </c>
      <c r="B28" s="54" t="s">
        <v>51</v>
      </c>
      <c r="C28" s="6" t="s">
        <v>18</v>
      </c>
      <c r="D28" s="7" t="s">
        <v>47</v>
      </c>
      <c r="E28" s="7" t="s">
        <v>52</v>
      </c>
      <c r="F28" s="7" t="s">
        <v>21</v>
      </c>
      <c r="G28" s="94">
        <f t="shared" si="0"/>
        <v>200</v>
      </c>
      <c r="H28" s="94">
        <f t="shared" si="0"/>
        <v>200</v>
      </c>
    </row>
    <row r="29" spans="1:8" ht="15.75">
      <c r="A29" s="6" t="s">
        <v>930</v>
      </c>
      <c r="B29" s="54" t="s">
        <v>54</v>
      </c>
      <c r="C29" s="6" t="s">
        <v>18</v>
      </c>
      <c r="D29" s="7" t="s">
        <v>47</v>
      </c>
      <c r="E29" s="7" t="s">
        <v>52</v>
      </c>
      <c r="F29" s="7" t="s">
        <v>55</v>
      </c>
      <c r="G29" s="94">
        <v>200</v>
      </c>
      <c r="H29" s="94">
        <v>200</v>
      </c>
    </row>
    <row r="30" spans="1:8" ht="15.75">
      <c r="A30" s="6" t="s">
        <v>931</v>
      </c>
      <c r="B30" s="32" t="s">
        <v>57</v>
      </c>
      <c r="C30" s="4" t="s">
        <v>18</v>
      </c>
      <c r="D30" s="5" t="s">
        <v>58</v>
      </c>
      <c r="E30" s="5" t="s">
        <v>21</v>
      </c>
      <c r="F30" s="5" t="s">
        <v>21</v>
      </c>
      <c r="G30" s="92">
        <f>G31+G53</f>
        <v>4657.499999999999</v>
      </c>
      <c r="H30" s="92">
        <f>H31+H53</f>
        <v>4657.499999999999</v>
      </c>
    </row>
    <row r="31" spans="1:8" ht="47.25">
      <c r="A31" s="6" t="s">
        <v>45</v>
      </c>
      <c r="B31" s="53" t="s">
        <v>24</v>
      </c>
      <c r="C31" s="6" t="s">
        <v>18</v>
      </c>
      <c r="D31" s="13" t="s">
        <v>58</v>
      </c>
      <c r="E31" s="7" t="s">
        <v>25</v>
      </c>
      <c r="F31" s="7" t="s">
        <v>21</v>
      </c>
      <c r="G31" s="96">
        <f>G32+G35+G39+G42+G47</f>
        <v>4657.299999999999</v>
      </c>
      <c r="H31" s="96">
        <f>H32+H35+H39+H42+H47</f>
        <v>4657.299999999999</v>
      </c>
    </row>
    <row r="32" spans="1:8" ht="31.5">
      <c r="A32" s="6" t="s">
        <v>48</v>
      </c>
      <c r="B32" s="8" t="s">
        <v>61</v>
      </c>
      <c r="C32" s="6" t="s">
        <v>18</v>
      </c>
      <c r="D32" s="13" t="s">
        <v>58</v>
      </c>
      <c r="E32" s="7" t="s">
        <v>62</v>
      </c>
      <c r="F32" s="7"/>
      <c r="G32" s="97">
        <f>G33</f>
        <v>269</v>
      </c>
      <c r="H32" s="97">
        <f>H33</f>
        <v>269</v>
      </c>
    </row>
    <row r="33" spans="1:8" ht="81" customHeight="1">
      <c r="A33" s="6" t="s">
        <v>50</v>
      </c>
      <c r="B33" s="54" t="s">
        <v>64</v>
      </c>
      <c r="C33" s="6" t="s">
        <v>18</v>
      </c>
      <c r="D33" s="13" t="s">
        <v>58</v>
      </c>
      <c r="E33" s="7" t="s">
        <v>65</v>
      </c>
      <c r="F33" s="7"/>
      <c r="G33" s="97">
        <f>G34</f>
        <v>269</v>
      </c>
      <c r="H33" s="97">
        <f>H34</f>
        <v>269</v>
      </c>
    </row>
    <row r="34" spans="1:8" ht="33.75" customHeight="1">
      <c r="A34" s="6" t="s">
        <v>53</v>
      </c>
      <c r="B34" s="55" t="s">
        <v>34</v>
      </c>
      <c r="C34" s="6" t="s">
        <v>18</v>
      </c>
      <c r="D34" s="13" t="s">
        <v>58</v>
      </c>
      <c r="E34" s="7" t="s">
        <v>65</v>
      </c>
      <c r="F34" s="7" t="s">
        <v>35</v>
      </c>
      <c r="G34" s="97">
        <v>269</v>
      </c>
      <c r="H34" s="97">
        <v>269</v>
      </c>
    </row>
    <row r="35" spans="1:8" ht="47.25">
      <c r="A35" s="6" t="s">
        <v>56</v>
      </c>
      <c r="B35" s="23" t="s">
        <v>68</v>
      </c>
      <c r="C35" s="6" t="s">
        <v>18</v>
      </c>
      <c r="D35" s="13" t="s">
        <v>58</v>
      </c>
      <c r="E35" s="7" t="s">
        <v>69</v>
      </c>
      <c r="F35" s="7"/>
      <c r="G35" s="97">
        <f>G36</f>
        <v>143.4</v>
      </c>
      <c r="H35" s="97">
        <f>H36</f>
        <v>143.4</v>
      </c>
    </row>
    <row r="36" spans="1:8" ht="31.5">
      <c r="A36" s="6" t="s">
        <v>59</v>
      </c>
      <c r="B36" s="8" t="s">
        <v>71</v>
      </c>
      <c r="C36" s="6" t="s">
        <v>18</v>
      </c>
      <c r="D36" s="13" t="s">
        <v>58</v>
      </c>
      <c r="E36" s="14" t="s">
        <v>72</v>
      </c>
      <c r="F36" s="14"/>
      <c r="G36" s="96">
        <f>G37+G38</f>
        <v>143.4</v>
      </c>
      <c r="H36" s="96">
        <f>H37+H38</f>
        <v>143.4</v>
      </c>
    </row>
    <row r="37" spans="1:8" ht="31.5">
      <c r="A37" s="6" t="s">
        <v>60</v>
      </c>
      <c r="B37" s="8" t="s">
        <v>31</v>
      </c>
      <c r="C37" s="6" t="s">
        <v>18</v>
      </c>
      <c r="D37" s="15" t="s">
        <v>58</v>
      </c>
      <c r="E37" s="14" t="s">
        <v>72</v>
      </c>
      <c r="F37" s="7" t="s">
        <v>32</v>
      </c>
      <c r="G37" s="97">
        <v>118.4</v>
      </c>
      <c r="H37" s="97">
        <v>118.4</v>
      </c>
    </row>
    <row r="38" spans="1:8" ht="31.5" customHeight="1">
      <c r="A38" s="6" t="s">
        <v>63</v>
      </c>
      <c r="B38" s="55" t="s">
        <v>34</v>
      </c>
      <c r="C38" s="6" t="s">
        <v>18</v>
      </c>
      <c r="D38" s="15" t="s">
        <v>58</v>
      </c>
      <c r="E38" s="14" t="s">
        <v>72</v>
      </c>
      <c r="F38" s="7" t="s">
        <v>35</v>
      </c>
      <c r="G38" s="97">
        <v>25</v>
      </c>
      <c r="H38" s="97">
        <v>25</v>
      </c>
    </row>
    <row r="39" spans="1:8" ht="32.25" customHeight="1">
      <c r="A39" s="6" t="s">
        <v>66</v>
      </c>
      <c r="B39" s="8" t="s">
        <v>76</v>
      </c>
      <c r="C39" s="6" t="s">
        <v>18</v>
      </c>
      <c r="D39" s="13" t="s">
        <v>58</v>
      </c>
      <c r="E39" s="7" t="s">
        <v>77</v>
      </c>
      <c r="F39" s="7"/>
      <c r="G39" s="96">
        <f>G40</f>
        <v>2899</v>
      </c>
      <c r="H39" s="96">
        <f>H40</f>
        <v>2899</v>
      </c>
    </row>
    <row r="40" spans="1:8" ht="31.5">
      <c r="A40" s="6" t="s">
        <v>67</v>
      </c>
      <c r="B40" s="53" t="s">
        <v>79</v>
      </c>
      <c r="C40" s="6" t="s">
        <v>18</v>
      </c>
      <c r="D40" s="13" t="s">
        <v>58</v>
      </c>
      <c r="E40" s="7" t="s">
        <v>80</v>
      </c>
      <c r="F40" s="7"/>
      <c r="G40" s="97">
        <f>G41</f>
        <v>2899</v>
      </c>
      <c r="H40" s="97">
        <f>H41</f>
        <v>2899</v>
      </c>
    </row>
    <row r="41" spans="1:8" ht="31.5">
      <c r="A41" s="6" t="s">
        <v>70</v>
      </c>
      <c r="B41" s="56" t="s">
        <v>82</v>
      </c>
      <c r="C41" s="6" t="s">
        <v>18</v>
      </c>
      <c r="D41" s="15" t="s">
        <v>58</v>
      </c>
      <c r="E41" s="7" t="s">
        <v>80</v>
      </c>
      <c r="F41" s="7" t="s">
        <v>83</v>
      </c>
      <c r="G41" s="97">
        <v>2899</v>
      </c>
      <c r="H41" s="97">
        <v>2899</v>
      </c>
    </row>
    <row r="42" spans="1:8" ht="31.5">
      <c r="A42" s="6" t="s">
        <v>73</v>
      </c>
      <c r="B42" s="8" t="s">
        <v>85</v>
      </c>
      <c r="C42" s="6" t="s">
        <v>18</v>
      </c>
      <c r="D42" s="13" t="s">
        <v>58</v>
      </c>
      <c r="E42" s="7" t="s">
        <v>86</v>
      </c>
      <c r="F42" s="7"/>
      <c r="G42" s="96">
        <f>G43+G45</f>
        <v>1243.5</v>
      </c>
      <c r="H42" s="96">
        <f>H43+H45</f>
        <v>1243.5</v>
      </c>
    </row>
    <row r="43" spans="1:8" ht="31.5">
      <c r="A43" s="6" t="s">
        <v>74</v>
      </c>
      <c r="B43" s="8" t="s">
        <v>88</v>
      </c>
      <c r="C43" s="6" t="s">
        <v>18</v>
      </c>
      <c r="D43" s="13" t="s">
        <v>58</v>
      </c>
      <c r="E43" s="7" t="s">
        <v>89</v>
      </c>
      <c r="F43" s="7"/>
      <c r="G43" s="96">
        <f>G44</f>
        <v>840.1</v>
      </c>
      <c r="H43" s="96">
        <f>H44</f>
        <v>840.1</v>
      </c>
    </row>
    <row r="44" spans="1:8" ht="32.25" customHeight="1">
      <c r="A44" s="6" t="s">
        <v>75</v>
      </c>
      <c r="B44" s="55" t="s">
        <v>34</v>
      </c>
      <c r="C44" s="6" t="s">
        <v>18</v>
      </c>
      <c r="D44" s="15" t="s">
        <v>58</v>
      </c>
      <c r="E44" s="7" t="s">
        <v>89</v>
      </c>
      <c r="F44" s="7" t="s">
        <v>35</v>
      </c>
      <c r="G44" s="97">
        <v>840.1</v>
      </c>
      <c r="H44" s="97">
        <v>840.1</v>
      </c>
    </row>
    <row r="45" spans="1:8" ht="47.25">
      <c r="A45" s="6" t="s">
        <v>78</v>
      </c>
      <c r="B45" s="8" t="s">
        <v>92</v>
      </c>
      <c r="C45" s="6" t="s">
        <v>18</v>
      </c>
      <c r="D45" s="13" t="s">
        <v>58</v>
      </c>
      <c r="E45" s="7" t="s">
        <v>93</v>
      </c>
      <c r="F45" s="7"/>
      <c r="G45" s="97">
        <f>G46</f>
        <v>403.4</v>
      </c>
      <c r="H45" s="97">
        <f>H46</f>
        <v>403.4</v>
      </c>
    </row>
    <row r="46" spans="1:8" ht="31.5">
      <c r="A46" s="6" t="s">
        <v>81</v>
      </c>
      <c r="B46" s="8" t="s">
        <v>31</v>
      </c>
      <c r="C46" s="6" t="s">
        <v>18</v>
      </c>
      <c r="D46" s="13" t="s">
        <v>58</v>
      </c>
      <c r="E46" s="7" t="s">
        <v>93</v>
      </c>
      <c r="F46" s="7" t="s">
        <v>32</v>
      </c>
      <c r="G46" s="97">
        <v>403.4</v>
      </c>
      <c r="H46" s="97">
        <v>403.4</v>
      </c>
    </row>
    <row r="47" spans="1:8" ht="64.5" customHeight="1">
      <c r="A47" s="6" t="s">
        <v>84</v>
      </c>
      <c r="B47" s="8" t="s">
        <v>96</v>
      </c>
      <c r="C47" s="6" t="s">
        <v>18</v>
      </c>
      <c r="D47" s="15" t="s">
        <v>58</v>
      </c>
      <c r="E47" s="7" t="s">
        <v>97</v>
      </c>
      <c r="F47" s="7"/>
      <c r="G47" s="96">
        <f>G48+G50</f>
        <v>102.39999999999999</v>
      </c>
      <c r="H47" s="96">
        <f>H48+H50</f>
        <v>102.39999999999999</v>
      </c>
    </row>
    <row r="48" spans="1:8" ht="80.25" customHeight="1">
      <c r="A48" s="6" t="s">
        <v>87</v>
      </c>
      <c r="B48" s="54" t="s">
        <v>99</v>
      </c>
      <c r="C48" s="6" t="s">
        <v>18</v>
      </c>
      <c r="D48" s="13" t="s">
        <v>58</v>
      </c>
      <c r="E48" s="7" t="s">
        <v>100</v>
      </c>
      <c r="F48" s="7"/>
      <c r="G48" s="96">
        <f>G49</f>
        <v>0.1</v>
      </c>
      <c r="H48" s="96">
        <f>H49</f>
        <v>0.1</v>
      </c>
    </row>
    <row r="49" spans="1:8" ht="36.75" customHeight="1">
      <c r="A49" s="6" t="s">
        <v>90</v>
      </c>
      <c r="B49" s="55" t="s">
        <v>34</v>
      </c>
      <c r="C49" s="6" t="s">
        <v>18</v>
      </c>
      <c r="D49" s="13" t="s">
        <v>58</v>
      </c>
      <c r="E49" s="7" t="s">
        <v>100</v>
      </c>
      <c r="F49" s="7" t="s">
        <v>35</v>
      </c>
      <c r="G49" s="97">
        <v>0.1</v>
      </c>
      <c r="H49" s="97">
        <v>0.1</v>
      </c>
    </row>
    <row r="50" spans="1:8" ht="47.25">
      <c r="A50" s="6" t="s">
        <v>91</v>
      </c>
      <c r="B50" s="54" t="s">
        <v>103</v>
      </c>
      <c r="C50" s="6" t="s">
        <v>18</v>
      </c>
      <c r="D50" s="15" t="s">
        <v>58</v>
      </c>
      <c r="E50" s="7" t="s">
        <v>104</v>
      </c>
      <c r="F50" s="7"/>
      <c r="G50" s="96">
        <f>G51+G52</f>
        <v>102.3</v>
      </c>
      <c r="H50" s="96">
        <f>H51+H52</f>
        <v>102.3</v>
      </c>
    </row>
    <row r="51" spans="1:8" ht="31.5">
      <c r="A51" s="6" t="s">
        <v>94</v>
      </c>
      <c r="B51" s="8" t="s">
        <v>31</v>
      </c>
      <c r="C51" s="6" t="s">
        <v>18</v>
      </c>
      <c r="D51" s="13" t="s">
        <v>58</v>
      </c>
      <c r="E51" s="7" t="s">
        <v>104</v>
      </c>
      <c r="F51" s="7" t="s">
        <v>32</v>
      </c>
      <c r="G51" s="97">
        <v>66.3</v>
      </c>
      <c r="H51" s="97">
        <v>66.3</v>
      </c>
    </row>
    <row r="52" spans="1:8" ht="30.75" customHeight="1">
      <c r="A52" s="6" t="s">
        <v>95</v>
      </c>
      <c r="B52" s="55" t="s">
        <v>34</v>
      </c>
      <c r="C52" s="6" t="s">
        <v>18</v>
      </c>
      <c r="D52" s="13" t="s">
        <v>58</v>
      </c>
      <c r="E52" s="7" t="s">
        <v>104</v>
      </c>
      <c r="F52" s="7" t="s">
        <v>35</v>
      </c>
      <c r="G52" s="97">
        <v>36</v>
      </c>
      <c r="H52" s="97">
        <v>36</v>
      </c>
    </row>
    <row r="53" spans="1:8" ht="47.25">
      <c r="A53" s="6" t="s">
        <v>98</v>
      </c>
      <c r="B53" s="23" t="s">
        <v>108</v>
      </c>
      <c r="C53" s="6" t="s">
        <v>18</v>
      </c>
      <c r="D53" s="13" t="s">
        <v>58</v>
      </c>
      <c r="E53" s="7" t="s">
        <v>109</v>
      </c>
      <c r="F53" s="7"/>
      <c r="G53" s="96">
        <f aca="true" t="shared" si="1" ref="G53:H55">G54</f>
        <v>0.2</v>
      </c>
      <c r="H53" s="96">
        <f t="shared" si="1"/>
        <v>0.2</v>
      </c>
    </row>
    <row r="54" spans="1:8" ht="127.5" customHeight="1">
      <c r="A54" s="6" t="s">
        <v>101</v>
      </c>
      <c r="B54" s="57" t="s">
        <v>111</v>
      </c>
      <c r="C54" s="6" t="s">
        <v>18</v>
      </c>
      <c r="D54" s="15" t="s">
        <v>58</v>
      </c>
      <c r="E54" s="17" t="s">
        <v>112</v>
      </c>
      <c r="F54" s="17"/>
      <c r="G54" s="96">
        <f t="shared" si="1"/>
        <v>0.2</v>
      </c>
      <c r="H54" s="96">
        <f t="shared" si="1"/>
        <v>0.2</v>
      </c>
    </row>
    <row r="55" spans="1:8" ht="63">
      <c r="A55" s="6" t="s">
        <v>102</v>
      </c>
      <c r="B55" s="58" t="s">
        <v>114</v>
      </c>
      <c r="C55" s="6" t="s">
        <v>18</v>
      </c>
      <c r="D55" s="13" t="s">
        <v>58</v>
      </c>
      <c r="E55" s="17" t="s">
        <v>115</v>
      </c>
      <c r="F55" s="17"/>
      <c r="G55" s="97">
        <f t="shared" si="1"/>
        <v>0.2</v>
      </c>
      <c r="H55" s="97">
        <f t="shared" si="1"/>
        <v>0.2</v>
      </c>
    </row>
    <row r="56" spans="1:8" ht="33" customHeight="1">
      <c r="A56" s="6" t="s">
        <v>105</v>
      </c>
      <c r="B56" s="19" t="s">
        <v>34</v>
      </c>
      <c r="C56" s="6" t="s">
        <v>18</v>
      </c>
      <c r="D56" s="13" t="s">
        <v>58</v>
      </c>
      <c r="E56" s="17" t="s">
        <v>115</v>
      </c>
      <c r="F56" s="20" t="s">
        <v>35</v>
      </c>
      <c r="G56" s="97">
        <v>0.2</v>
      </c>
      <c r="H56" s="97">
        <v>0.2</v>
      </c>
    </row>
    <row r="57" spans="1:8" ht="15.75">
      <c r="A57" s="6" t="s">
        <v>106</v>
      </c>
      <c r="B57" s="32" t="s">
        <v>118</v>
      </c>
      <c r="C57" s="4" t="s">
        <v>18</v>
      </c>
      <c r="D57" s="5" t="s">
        <v>119</v>
      </c>
      <c r="E57" s="5"/>
      <c r="F57" s="5"/>
      <c r="G57" s="92">
        <f aca="true" t="shared" si="2" ref="G57:H60">G58</f>
        <v>689.4</v>
      </c>
      <c r="H57" s="92">
        <f t="shared" si="2"/>
        <v>689.4</v>
      </c>
    </row>
    <row r="58" spans="1:8" ht="15.75">
      <c r="A58" s="6" t="s">
        <v>107</v>
      </c>
      <c r="B58" s="32" t="s">
        <v>121</v>
      </c>
      <c r="C58" s="4" t="s">
        <v>18</v>
      </c>
      <c r="D58" s="5" t="s">
        <v>122</v>
      </c>
      <c r="E58" s="5"/>
      <c r="F58" s="5"/>
      <c r="G58" s="92">
        <f t="shared" si="2"/>
        <v>689.4</v>
      </c>
      <c r="H58" s="92">
        <f t="shared" si="2"/>
        <v>689.4</v>
      </c>
    </row>
    <row r="59" spans="1:8" ht="63">
      <c r="A59" s="6" t="s">
        <v>110</v>
      </c>
      <c r="B59" s="53" t="s">
        <v>124</v>
      </c>
      <c r="C59" s="6" t="s">
        <v>18</v>
      </c>
      <c r="D59" s="7" t="s">
        <v>122</v>
      </c>
      <c r="E59" s="7" t="s">
        <v>125</v>
      </c>
      <c r="F59" s="7"/>
      <c r="G59" s="93">
        <f t="shared" si="2"/>
        <v>689.4</v>
      </c>
      <c r="H59" s="93">
        <f t="shared" si="2"/>
        <v>689.4</v>
      </c>
    </row>
    <row r="60" spans="1:8" ht="31.5">
      <c r="A60" s="6" t="s">
        <v>113</v>
      </c>
      <c r="B60" s="8" t="s">
        <v>127</v>
      </c>
      <c r="C60" s="6" t="s">
        <v>18</v>
      </c>
      <c r="D60" s="7" t="s">
        <v>122</v>
      </c>
      <c r="E60" s="7" t="s">
        <v>128</v>
      </c>
      <c r="F60" s="7"/>
      <c r="G60" s="93">
        <f t="shared" si="2"/>
        <v>689.4</v>
      </c>
      <c r="H60" s="93">
        <f t="shared" si="2"/>
        <v>689.4</v>
      </c>
    </row>
    <row r="61" spans="1:8" ht="33.75" customHeight="1">
      <c r="A61" s="6" t="s">
        <v>116</v>
      </c>
      <c r="B61" s="54" t="s">
        <v>130</v>
      </c>
      <c r="C61" s="6" t="s">
        <v>18</v>
      </c>
      <c r="D61" s="7" t="s">
        <v>122</v>
      </c>
      <c r="E61" s="7" t="s">
        <v>131</v>
      </c>
      <c r="F61" s="7"/>
      <c r="G61" s="93">
        <f>G62+G63</f>
        <v>689.4</v>
      </c>
      <c r="H61" s="93">
        <f>H62+H63</f>
        <v>689.4</v>
      </c>
    </row>
    <row r="62" spans="1:8" ht="31.5">
      <c r="A62" s="6" t="s">
        <v>117</v>
      </c>
      <c r="B62" s="8" t="s">
        <v>31</v>
      </c>
      <c r="C62" s="6" t="s">
        <v>18</v>
      </c>
      <c r="D62" s="7" t="s">
        <v>122</v>
      </c>
      <c r="E62" s="7" t="s">
        <v>131</v>
      </c>
      <c r="F62" s="7" t="s">
        <v>32</v>
      </c>
      <c r="G62" s="93">
        <v>671.4</v>
      </c>
      <c r="H62" s="93">
        <v>671.4</v>
      </c>
    </row>
    <row r="63" spans="1:8" ht="36" customHeight="1">
      <c r="A63" s="6" t="s">
        <v>120</v>
      </c>
      <c r="B63" s="55" t="s">
        <v>34</v>
      </c>
      <c r="C63" s="6" t="s">
        <v>18</v>
      </c>
      <c r="D63" s="7" t="s">
        <v>122</v>
      </c>
      <c r="E63" s="7" t="s">
        <v>131</v>
      </c>
      <c r="F63" s="7" t="s">
        <v>35</v>
      </c>
      <c r="G63" s="93">
        <v>18</v>
      </c>
      <c r="H63" s="93">
        <v>18</v>
      </c>
    </row>
    <row r="64" spans="1:8" ht="31.5">
      <c r="A64" s="6" t="s">
        <v>123</v>
      </c>
      <c r="B64" s="32" t="s">
        <v>135</v>
      </c>
      <c r="C64" s="4" t="s">
        <v>18</v>
      </c>
      <c r="D64" s="5" t="s">
        <v>136</v>
      </c>
      <c r="E64" s="5" t="s">
        <v>21</v>
      </c>
      <c r="F64" s="5" t="s">
        <v>21</v>
      </c>
      <c r="G64" s="92">
        <f>G65+G75+G84</f>
        <v>7456.9</v>
      </c>
      <c r="H64" s="92">
        <f>H65+H75+H84</f>
        <v>7474.4</v>
      </c>
    </row>
    <row r="65" spans="1:8" ht="47.25">
      <c r="A65" s="6" t="s">
        <v>126</v>
      </c>
      <c r="B65" s="32" t="s">
        <v>138</v>
      </c>
      <c r="C65" s="4" t="s">
        <v>18</v>
      </c>
      <c r="D65" s="5" t="s">
        <v>139</v>
      </c>
      <c r="E65" s="5" t="s">
        <v>21</v>
      </c>
      <c r="F65" s="5" t="s">
        <v>21</v>
      </c>
      <c r="G65" s="92">
        <f>G66</f>
        <v>6437</v>
      </c>
      <c r="H65" s="92">
        <f>H66</f>
        <v>6454.5</v>
      </c>
    </row>
    <row r="66" spans="1:8" ht="63">
      <c r="A66" s="6" t="s">
        <v>129</v>
      </c>
      <c r="B66" s="53" t="s">
        <v>124</v>
      </c>
      <c r="C66" s="6" t="s">
        <v>18</v>
      </c>
      <c r="D66" s="7" t="s">
        <v>139</v>
      </c>
      <c r="E66" s="7" t="s">
        <v>125</v>
      </c>
      <c r="F66" s="7"/>
      <c r="G66" s="93">
        <f>G67+G70</f>
        <v>6437</v>
      </c>
      <c r="H66" s="93">
        <f>H67+H70</f>
        <v>6454.5</v>
      </c>
    </row>
    <row r="67" spans="1:8" ht="50.25" customHeight="1">
      <c r="A67" s="6" t="s">
        <v>132</v>
      </c>
      <c r="B67" s="8" t="s">
        <v>142</v>
      </c>
      <c r="C67" s="6" t="s">
        <v>18</v>
      </c>
      <c r="D67" s="7" t="s">
        <v>139</v>
      </c>
      <c r="E67" s="7" t="s">
        <v>143</v>
      </c>
      <c r="F67" s="7"/>
      <c r="G67" s="93">
        <f>G68</f>
        <v>484.1</v>
      </c>
      <c r="H67" s="93">
        <f>H68</f>
        <v>484.1</v>
      </c>
    </row>
    <row r="68" spans="1:8" ht="63">
      <c r="A68" s="6" t="s">
        <v>133</v>
      </c>
      <c r="B68" s="8" t="s">
        <v>145</v>
      </c>
      <c r="C68" s="6" t="s">
        <v>18</v>
      </c>
      <c r="D68" s="7" t="s">
        <v>139</v>
      </c>
      <c r="E68" s="7" t="s">
        <v>146</v>
      </c>
      <c r="F68" s="7"/>
      <c r="G68" s="93">
        <f>G69</f>
        <v>484.1</v>
      </c>
      <c r="H68" s="93">
        <f>H69</f>
        <v>484.1</v>
      </c>
    </row>
    <row r="69" spans="1:8" ht="34.5" customHeight="1">
      <c r="A69" s="6" t="s">
        <v>134</v>
      </c>
      <c r="B69" s="55" t="s">
        <v>34</v>
      </c>
      <c r="C69" s="6" t="s">
        <v>18</v>
      </c>
      <c r="D69" s="7" t="s">
        <v>139</v>
      </c>
      <c r="E69" s="7" t="s">
        <v>146</v>
      </c>
      <c r="F69" s="7" t="s">
        <v>35</v>
      </c>
      <c r="G69" s="93">
        <v>484.1</v>
      </c>
      <c r="H69" s="93">
        <v>484.1</v>
      </c>
    </row>
    <row r="70" spans="1:8" ht="64.5" customHeight="1">
      <c r="A70" s="6" t="s">
        <v>137</v>
      </c>
      <c r="B70" s="8" t="s">
        <v>149</v>
      </c>
      <c r="C70" s="6" t="s">
        <v>18</v>
      </c>
      <c r="D70" s="7" t="s">
        <v>139</v>
      </c>
      <c r="E70" s="7" t="s">
        <v>150</v>
      </c>
      <c r="F70" s="7"/>
      <c r="G70" s="93">
        <f>G71</f>
        <v>5952.9</v>
      </c>
      <c r="H70" s="93">
        <f>H71</f>
        <v>5970.4</v>
      </c>
    </row>
    <row r="71" spans="1:8" ht="78.75">
      <c r="A71" s="6" t="s">
        <v>140</v>
      </c>
      <c r="B71" s="53" t="s">
        <v>152</v>
      </c>
      <c r="C71" s="6" t="s">
        <v>18</v>
      </c>
      <c r="D71" s="7" t="s">
        <v>139</v>
      </c>
      <c r="E71" s="7" t="s">
        <v>153</v>
      </c>
      <c r="F71" s="7"/>
      <c r="G71" s="93">
        <f>G72+G73+G74</f>
        <v>5952.9</v>
      </c>
      <c r="H71" s="93">
        <f>H72+H73+H74</f>
        <v>5970.4</v>
      </c>
    </row>
    <row r="72" spans="1:8" ht="19.5" customHeight="1">
      <c r="A72" s="6" t="s">
        <v>141</v>
      </c>
      <c r="B72" s="54" t="s">
        <v>155</v>
      </c>
      <c r="C72" s="6" t="s">
        <v>18</v>
      </c>
      <c r="D72" s="7" t="s">
        <v>139</v>
      </c>
      <c r="E72" s="7" t="s">
        <v>153</v>
      </c>
      <c r="F72" s="7" t="s">
        <v>156</v>
      </c>
      <c r="G72" s="93">
        <v>5159.5</v>
      </c>
      <c r="H72" s="93">
        <v>5159.5</v>
      </c>
    </row>
    <row r="73" spans="1:8" ht="32.25" customHeight="1">
      <c r="A73" s="6" t="s">
        <v>144</v>
      </c>
      <c r="B73" s="54" t="s">
        <v>34</v>
      </c>
      <c r="C73" s="6" t="s">
        <v>18</v>
      </c>
      <c r="D73" s="7" t="s">
        <v>139</v>
      </c>
      <c r="E73" s="7" t="s">
        <v>153</v>
      </c>
      <c r="F73" s="7" t="s">
        <v>35</v>
      </c>
      <c r="G73" s="93">
        <v>767.4</v>
      </c>
      <c r="H73" s="93">
        <v>784.9</v>
      </c>
    </row>
    <row r="74" spans="1:8" ht="18" customHeight="1">
      <c r="A74" s="6" t="s">
        <v>147</v>
      </c>
      <c r="B74" s="54" t="s">
        <v>353</v>
      </c>
      <c r="C74" s="6" t="s">
        <v>18</v>
      </c>
      <c r="D74" s="7" t="s">
        <v>139</v>
      </c>
      <c r="E74" s="7" t="s">
        <v>153</v>
      </c>
      <c r="F74" s="7" t="s">
        <v>354</v>
      </c>
      <c r="G74" s="94">
        <v>26</v>
      </c>
      <c r="H74" s="94">
        <v>26</v>
      </c>
    </row>
    <row r="75" spans="1:8" ht="15.75">
      <c r="A75" s="6" t="s">
        <v>148</v>
      </c>
      <c r="B75" s="32" t="s">
        <v>159</v>
      </c>
      <c r="C75" s="4" t="s">
        <v>18</v>
      </c>
      <c r="D75" s="5" t="s">
        <v>160</v>
      </c>
      <c r="E75" s="5" t="s">
        <v>21</v>
      </c>
      <c r="F75" s="5" t="s">
        <v>21</v>
      </c>
      <c r="G75" s="92">
        <f>G76</f>
        <v>902.4</v>
      </c>
      <c r="H75" s="92">
        <f>H76</f>
        <v>902.4</v>
      </c>
    </row>
    <row r="76" spans="1:8" ht="63">
      <c r="A76" s="6" t="s">
        <v>151</v>
      </c>
      <c r="B76" s="53" t="s">
        <v>124</v>
      </c>
      <c r="C76" s="6" t="s">
        <v>18</v>
      </c>
      <c r="D76" s="7" t="s">
        <v>160</v>
      </c>
      <c r="E76" s="7" t="s">
        <v>125</v>
      </c>
      <c r="F76" s="7"/>
      <c r="G76" s="93">
        <f>G77</f>
        <v>902.4</v>
      </c>
      <c r="H76" s="93">
        <f>H77</f>
        <v>902.4</v>
      </c>
    </row>
    <row r="77" spans="1:8" ht="31.5">
      <c r="A77" s="6" t="s">
        <v>154</v>
      </c>
      <c r="B77" s="8" t="s">
        <v>163</v>
      </c>
      <c r="C77" s="6" t="s">
        <v>18</v>
      </c>
      <c r="D77" s="7" t="s">
        <v>160</v>
      </c>
      <c r="E77" s="7" t="s">
        <v>164</v>
      </c>
      <c r="F77" s="5"/>
      <c r="G77" s="94">
        <f>G78+G80+G82</f>
        <v>902.4</v>
      </c>
      <c r="H77" s="94">
        <f>H78+H80+H82</f>
        <v>902.4</v>
      </c>
    </row>
    <row r="78" spans="1:8" ht="64.5" customHeight="1">
      <c r="A78" s="6" t="s">
        <v>157</v>
      </c>
      <c r="B78" s="8" t="s">
        <v>166</v>
      </c>
      <c r="C78" s="6" t="s">
        <v>18</v>
      </c>
      <c r="D78" s="7" t="s">
        <v>160</v>
      </c>
      <c r="E78" s="7" t="s">
        <v>167</v>
      </c>
      <c r="F78" s="5"/>
      <c r="G78" s="94">
        <f>G79</f>
        <v>396</v>
      </c>
      <c r="H78" s="94">
        <f>H79</f>
        <v>396</v>
      </c>
    </row>
    <row r="79" spans="1:8" ht="33" customHeight="1">
      <c r="A79" s="6" t="s">
        <v>932</v>
      </c>
      <c r="B79" s="54" t="s">
        <v>34</v>
      </c>
      <c r="C79" s="6" t="s">
        <v>18</v>
      </c>
      <c r="D79" s="7" t="s">
        <v>160</v>
      </c>
      <c r="E79" s="7" t="s">
        <v>167</v>
      </c>
      <c r="F79" s="7" t="s">
        <v>35</v>
      </c>
      <c r="G79" s="93">
        <v>396</v>
      </c>
      <c r="H79" s="93">
        <v>396</v>
      </c>
    </row>
    <row r="80" spans="1:8" ht="31.5">
      <c r="A80" s="6" t="s">
        <v>158</v>
      </c>
      <c r="B80" s="8" t="s">
        <v>170</v>
      </c>
      <c r="C80" s="6" t="s">
        <v>18</v>
      </c>
      <c r="D80" s="7" t="s">
        <v>160</v>
      </c>
      <c r="E80" s="7" t="s">
        <v>171</v>
      </c>
      <c r="F80" s="7"/>
      <c r="G80" s="93">
        <f>G81</f>
        <v>211</v>
      </c>
      <c r="H80" s="93">
        <f>H81</f>
        <v>211</v>
      </c>
    </row>
    <row r="81" spans="1:8" ht="33.75" customHeight="1">
      <c r="A81" s="6" t="s">
        <v>161</v>
      </c>
      <c r="B81" s="54" t="s">
        <v>34</v>
      </c>
      <c r="C81" s="6" t="s">
        <v>18</v>
      </c>
      <c r="D81" s="7" t="s">
        <v>160</v>
      </c>
      <c r="E81" s="7" t="s">
        <v>171</v>
      </c>
      <c r="F81" s="7" t="s">
        <v>35</v>
      </c>
      <c r="G81" s="93">
        <v>211</v>
      </c>
      <c r="H81" s="93">
        <v>211</v>
      </c>
    </row>
    <row r="82" spans="1:8" ht="31.5">
      <c r="A82" s="6" t="s">
        <v>162</v>
      </c>
      <c r="B82" s="53" t="s">
        <v>174</v>
      </c>
      <c r="C82" s="6" t="s">
        <v>18</v>
      </c>
      <c r="D82" s="7" t="s">
        <v>160</v>
      </c>
      <c r="E82" s="7" t="s">
        <v>175</v>
      </c>
      <c r="F82" s="7"/>
      <c r="G82" s="93">
        <f>G83</f>
        <v>295.4</v>
      </c>
      <c r="H82" s="93">
        <f>H83</f>
        <v>295.4</v>
      </c>
    </row>
    <row r="83" spans="1:8" ht="33.75" customHeight="1">
      <c r="A83" s="6" t="s">
        <v>165</v>
      </c>
      <c r="B83" s="54" t="s">
        <v>34</v>
      </c>
      <c r="C83" s="6" t="s">
        <v>18</v>
      </c>
      <c r="D83" s="7" t="s">
        <v>160</v>
      </c>
      <c r="E83" s="7" t="s">
        <v>175</v>
      </c>
      <c r="F83" s="7" t="s">
        <v>35</v>
      </c>
      <c r="G83" s="93">
        <v>295.4</v>
      </c>
      <c r="H83" s="93">
        <v>295.4</v>
      </c>
    </row>
    <row r="84" spans="1:8" ht="34.5" customHeight="1">
      <c r="A84" s="6" t="s">
        <v>168</v>
      </c>
      <c r="B84" s="32" t="s">
        <v>178</v>
      </c>
      <c r="C84" s="4" t="s">
        <v>18</v>
      </c>
      <c r="D84" s="5" t="s">
        <v>179</v>
      </c>
      <c r="E84" s="5" t="s">
        <v>21</v>
      </c>
      <c r="F84" s="5" t="s">
        <v>21</v>
      </c>
      <c r="G84" s="92">
        <f>G89+G85</f>
        <v>117.5</v>
      </c>
      <c r="H84" s="92">
        <f>H89+H85</f>
        <v>117.5</v>
      </c>
    </row>
    <row r="85" spans="1:8" ht="47.25">
      <c r="A85" s="6" t="s">
        <v>169</v>
      </c>
      <c r="B85" s="57" t="s">
        <v>181</v>
      </c>
      <c r="C85" s="6" t="s">
        <v>18</v>
      </c>
      <c r="D85" s="7" t="s">
        <v>179</v>
      </c>
      <c r="E85" s="21" t="s">
        <v>25</v>
      </c>
      <c r="F85" s="7"/>
      <c r="G85" s="93">
        <f aca="true" t="shared" si="3" ref="G85:H87">G86</f>
        <v>10.5</v>
      </c>
      <c r="H85" s="93">
        <f t="shared" si="3"/>
        <v>10.5</v>
      </c>
    </row>
    <row r="86" spans="1:8" ht="31.5">
      <c r="A86" s="6" t="s">
        <v>172</v>
      </c>
      <c r="B86" s="57" t="s">
        <v>183</v>
      </c>
      <c r="C86" s="6" t="s">
        <v>18</v>
      </c>
      <c r="D86" s="7" t="s">
        <v>179</v>
      </c>
      <c r="E86" s="21" t="s">
        <v>184</v>
      </c>
      <c r="F86" s="20"/>
      <c r="G86" s="93">
        <f t="shared" si="3"/>
        <v>10.5</v>
      </c>
      <c r="H86" s="93">
        <f t="shared" si="3"/>
        <v>10.5</v>
      </c>
    </row>
    <row r="87" spans="1:8" ht="31.5">
      <c r="A87" s="6" t="s">
        <v>173</v>
      </c>
      <c r="B87" s="57" t="s">
        <v>186</v>
      </c>
      <c r="C87" s="6" t="s">
        <v>18</v>
      </c>
      <c r="D87" s="7" t="s">
        <v>179</v>
      </c>
      <c r="E87" s="21" t="s">
        <v>187</v>
      </c>
      <c r="F87" s="20"/>
      <c r="G87" s="93">
        <f t="shared" si="3"/>
        <v>10.5</v>
      </c>
      <c r="H87" s="93">
        <f t="shared" si="3"/>
        <v>10.5</v>
      </c>
    </row>
    <row r="88" spans="1:8" ht="33.75" customHeight="1">
      <c r="A88" s="6" t="s">
        <v>176</v>
      </c>
      <c r="B88" s="60" t="s">
        <v>34</v>
      </c>
      <c r="C88" s="6" t="s">
        <v>18</v>
      </c>
      <c r="D88" s="7" t="s">
        <v>179</v>
      </c>
      <c r="E88" s="21" t="s">
        <v>187</v>
      </c>
      <c r="F88" s="7" t="s">
        <v>35</v>
      </c>
      <c r="G88" s="93">
        <v>10.5</v>
      </c>
      <c r="H88" s="93">
        <v>10.5</v>
      </c>
    </row>
    <row r="89" spans="1:8" ht="47.25">
      <c r="A89" s="6" t="s">
        <v>177</v>
      </c>
      <c r="B89" s="23" t="s">
        <v>108</v>
      </c>
      <c r="C89" s="6" t="s">
        <v>18</v>
      </c>
      <c r="D89" s="7" t="s">
        <v>179</v>
      </c>
      <c r="E89" s="21" t="s">
        <v>109</v>
      </c>
      <c r="F89" s="20"/>
      <c r="G89" s="93">
        <f>G90</f>
        <v>107</v>
      </c>
      <c r="H89" s="93">
        <f>H90</f>
        <v>107</v>
      </c>
    </row>
    <row r="90" spans="1:8" ht="47.25">
      <c r="A90" s="6" t="s">
        <v>180</v>
      </c>
      <c r="B90" s="22" t="s">
        <v>195</v>
      </c>
      <c r="C90" s="6" t="s">
        <v>18</v>
      </c>
      <c r="D90" s="7" t="s">
        <v>179</v>
      </c>
      <c r="E90" s="21" t="s">
        <v>196</v>
      </c>
      <c r="F90" s="20"/>
      <c r="G90" s="93">
        <f>G91+G93</f>
        <v>107</v>
      </c>
      <c r="H90" s="93">
        <f>H91+H93</f>
        <v>107</v>
      </c>
    </row>
    <row r="91" spans="1:8" ht="63">
      <c r="A91" s="6" t="s">
        <v>182</v>
      </c>
      <c r="B91" s="22" t="s">
        <v>198</v>
      </c>
      <c r="C91" s="6" t="s">
        <v>18</v>
      </c>
      <c r="D91" s="7" t="s">
        <v>179</v>
      </c>
      <c r="E91" s="21" t="s">
        <v>199</v>
      </c>
      <c r="F91" s="20"/>
      <c r="G91" s="93">
        <f>G92</f>
        <v>37</v>
      </c>
      <c r="H91" s="93">
        <f>H92</f>
        <v>37</v>
      </c>
    </row>
    <row r="92" spans="1:8" ht="33.75" customHeight="1">
      <c r="A92" s="6" t="s">
        <v>185</v>
      </c>
      <c r="B92" s="60" t="s">
        <v>34</v>
      </c>
      <c r="C92" s="6" t="s">
        <v>18</v>
      </c>
      <c r="D92" s="7" t="s">
        <v>179</v>
      </c>
      <c r="E92" s="21" t="s">
        <v>199</v>
      </c>
      <c r="F92" s="20" t="s">
        <v>35</v>
      </c>
      <c r="G92" s="93">
        <v>37</v>
      </c>
      <c r="H92" s="93">
        <v>37</v>
      </c>
    </row>
    <row r="93" spans="1:8" ht="63">
      <c r="A93" s="6" t="s">
        <v>188</v>
      </c>
      <c r="B93" s="18" t="s">
        <v>904</v>
      </c>
      <c r="C93" s="6" t="s">
        <v>18</v>
      </c>
      <c r="D93" s="7" t="s">
        <v>179</v>
      </c>
      <c r="E93" s="21" t="s">
        <v>905</v>
      </c>
      <c r="F93" s="102"/>
      <c r="G93" s="93">
        <f>G94</f>
        <v>70</v>
      </c>
      <c r="H93" s="93">
        <f>H94</f>
        <v>70</v>
      </c>
    </row>
    <row r="94" spans="1:8" ht="47.25">
      <c r="A94" s="6" t="s">
        <v>189</v>
      </c>
      <c r="B94" s="101" t="s">
        <v>317</v>
      </c>
      <c r="C94" s="6" t="s">
        <v>18</v>
      </c>
      <c r="D94" s="7" t="s">
        <v>179</v>
      </c>
      <c r="E94" s="21" t="s">
        <v>905</v>
      </c>
      <c r="F94" s="7" t="s">
        <v>318</v>
      </c>
      <c r="G94" s="93">
        <v>70</v>
      </c>
      <c r="H94" s="93">
        <v>70</v>
      </c>
    </row>
    <row r="95" spans="1:8" ht="15.75">
      <c r="A95" s="6" t="s">
        <v>190</v>
      </c>
      <c r="B95" s="32" t="s">
        <v>202</v>
      </c>
      <c r="C95" s="4" t="s">
        <v>18</v>
      </c>
      <c r="D95" s="5" t="s">
        <v>203</v>
      </c>
      <c r="E95" s="5" t="s">
        <v>21</v>
      </c>
      <c r="F95" s="5" t="s">
        <v>21</v>
      </c>
      <c r="G95" s="92">
        <f>G106+G131+G119+G101+G96</f>
        <v>13828.4</v>
      </c>
      <c r="H95" s="92">
        <f>H106+H131+H119+H101+H96</f>
        <v>23041.2</v>
      </c>
    </row>
    <row r="96" spans="1:8" ht="15.75">
      <c r="A96" s="6" t="s">
        <v>191</v>
      </c>
      <c r="B96" s="61" t="s">
        <v>205</v>
      </c>
      <c r="C96" s="6" t="s">
        <v>18</v>
      </c>
      <c r="D96" s="5" t="s">
        <v>206</v>
      </c>
      <c r="E96" s="5"/>
      <c r="F96" s="5"/>
      <c r="G96" s="98">
        <f aca="true" t="shared" si="4" ref="G96:H99">G97</f>
        <v>375.2</v>
      </c>
      <c r="H96" s="98">
        <f t="shared" si="4"/>
        <v>375.2</v>
      </c>
    </row>
    <row r="97" spans="1:8" ht="63">
      <c r="A97" s="6" t="s">
        <v>192</v>
      </c>
      <c r="B97" s="8" t="s">
        <v>208</v>
      </c>
      <c r="C97" s="6" t="s">
        <v>18</v>
      </c>
      <c r="D97" s="7" t="s">
        <v>206</v>
      </c>
      <c r="E97" s="7" t="s">
        <v>209</v>
      </c>
      <c r="F97" s="20"/>
      <c r="G97" s="93">
        <f t="shared" si="4"/>
        <v>375.2</v>
      </c>
      <c r="H97" s="93">
        <f t="shared" si="4"/>
        <v>375.2</v>
      </c>
    </row>
    <row r="98" spans="1:8" ht="31.5">
      <c r="A98" s="6" t="s">
        <v>193</v>
      </c>
      <c r="B98" s="8" t="s">
        <v>211</v>
      </c>
      <c r="C98" s="6" t="s">
        <v>18</v>
      </c>
      <c r="D98" s="7" t="s">
        <v>206</v>
      </c>
      <c r="E98" s="7" t="s">
        <v>212</v>
      </c>
      <c r="F98" s="20"/>
      <c r="G98" s="93">
        <f t="shared" si="4"/>
        <v>375.2</v>
      </c>
      <c r="H98" s="93">
        <f t="shared" si="4"/>
        <v>375.2</v>
      </c>
    </row>
    <row r="99" spans="1:8" ht="63">
      <c r="A99" s="6" t="s">
        <v>194</v>
      </c>
      <c r="B99" s="8" t="s">
        <v>214</v>
      </c>
      <c r="C99" s="6" t="s">
        <v>18</v>
      </c>
      <c r="D99" s="7" t="s">
        <v>206</v>
      </c>
      <c r="E99" s="21" t="s">
        <v>215</v>
      </c>
      <c r="F99" s="20"/>
      <c r="G99" s="93">
        <f t="shared" si="4"/>
        <v>375.2</v>
      </c>
      <c r="H99" s="93">
        <f t="shared" si="4"/>
        <v>375.2</v>
      </c>
    </row>
    <row r="100" spans="1:8" ht="36.75" customHeight="1">
      <c r="A100" s="6" t="s">
        <v>197</v>
      </c>
      <c r="B100" s="54" t="s">
        <v>34</v>
      </c>
      <c r="C100" s="6" t="s">
        <v>18</v>
      </c>
      <c r="D100" s="7" t="s">
        <v>206</v>
      </c>
      <c r="E100" s="21" t="s">
        <v>215</v>
      </c>
      <c r="F100" s="7" t="s">
        <v>35</v>
      </c>
      <c r="G100" s="93">
        <v>375.2</v>
      </c>
      <c r="H100" s="93">
        <v>375.2</v>
      </c>
    </row>
    <row r="101" spans="1:8" ht="15.75">
      <c r="A101" s="6" t="s">
        <v>200</v>
      </c>
      <c r="B101" s="32" t="s">
        <v>218</v>
      </c>
      <c r="C101" s="4" t="s">
        <v>18</v>
      </c>
      <c r="D101" s="5" t="s">
        <v>219</v>
      </c>
      <c r="E101" s="5"/>
      <c r="F101" s="5"/>
      <c r="G101" s="92">
        <f aca="true" t="shared" si="5" ref="G101:H104">G102</f>
        <v>377</v>
      </c>
      <c r="H101" s="92">
        <f t="shared" si="5"/>
        <v>377</v>
      </c>
    </row>
    <row r="102" spans="1:8" ht="63">
      <c r="A102" s="6" t="s">
        <v>201</v>
      </c>
      <c r="B102" s="53" t="s">
        <v>124</v>
      </c>
      <c r="C102" s="6" t="s">
        <v>18</v>
      </c>
      <c r="D102" s="7" t="s">
        <v>219</v>
      </c>
      <c r="E102" s="7" t="s">
        <v>125</v>
      </c>
      <c r="F102" s="7"/>
      <c r="G102" s="93">
        <f t="shared" si="5"/>
        <v>377</v>
      </c>
      <c r="H102" s="93">
        <f t="shared" si="5"/>
        <v>377</v>
      </c>
    </row>
    <row r="103" spans="1:8" ht="31.5">
      <c r="A103" s="6" t="s">
        <v>204</v>
      </c>
      <c r="B103" s="23" t="s">
        <v>222</v>
      </c>
      <c r="C103" s="6" t="s">
        <v>18</v>
      </c>
      <c r="D103" s="7" t="s">
        <v>219</v>
      </c>
      <c r="E103" s="7" t="s">
        <v>223</v>
      </c>
      <c r="F103" s="7"/>
      <c r="G103" s="94">
        <f t="shared" si="5"/>
        <v>377</v>
      </c>
      <c r="H103" s="94">
        <f t="shared" si="5"/>
        <v>377</v>
      </c>
    </row>
    <row r="104" spans="1:8" ht="47.25">
      <c r="A104" s="6" t="s">
        <v>207</v>
      </c>
      <c r="B104" s="8" t="s">
        <v>225</v>
      </c>
      <c r="C104" s="6" t="s">
        <v>18</v>
      </c>
      <c r="D104" s="7" t="s">
        <v>219</v>
      </c>
      <c r="E104" s="7" t="s">
        <v>226</v>
      </c>
      <c r="F104" s="7"/>
      <c r="G104" s="94">
        <f t="shared" si="5"/>
        <v>377</v>
      </c>
      <c r="H104" s="94">
        <f t="shared" si="5"/>
        <v>377</v>
      </c>
    </row>
    <row r="105" spans="1:8" ht="30" customHeight="1">
      <c r="A105" s="6" t="s">
        <v>210</v>
      </c>
      <c r="B105" s="60" t="s">
        <v>34</v>
      </c>
      <c r="C105" s="6" t="s">
        <v>18</v>
      </c>
      <c r="D105" s="7" t="s">
        <v>219</v>
      </c>
      <c r="E105" s="7" t="s">
        <v>226</v>
      </c>
      <c r="F105" s="7" t="s">
        <v>35</v>
      </c>
      <c r="G105" s="93">
        <v>377</v>
      </c>
      <c r="H105" s="93">
        <v>377</v>
      </c>
    </row>
    <row r="106" spans="1:8" ht="15.75">
      <c r="A106" s="6" t="s">
        <v>213</v>
      </c>
      <c r="B106" s="62" t="s">
        <v>230</v>
      </c>
      <c r="C106" s="4" t="s">
        <v>18</v>
      </c>
      <c r="D106" s="5" t="s">
        <v>231</v>
      </c>
      <c r="E106" s="5" t="s">
        <v>21</v>
      </c>
      <c r="F106" s="5" t="s">
        <v>21</v>
      </c>
      <c r="G106" s="92">
        <f>G107+G115</f>
        <v>715</v>
      </c>
      <c r="H106" s="92">
        <f>H107+H115</f>
        <v>3316.8</v>
      </c>
    </row>
    <row r="107" spans="1:8" ht="63">
      <c r="A107" s="6" t="s">
        <v>216</v>
      </c>
      <c r="B107" s="8" t="s">
        <v>233</v>
      </c>
      <c r="C107" s="6" t="s">
        <v>18</v>
      </c>
      <c r="D107" s="7" t="s">
        <v>231</v>
      </c>
      <c r="E107" s="7" t="s">
        <v>234</v>
      </c>
      <c r="F107" s="7"/>
      <c r="G107" s="94">
        <f>G108</f>
        <v>715</v>
      </c>
      <c r="H107" s="94">
        <f>H108</f>
        <v>715</v>
      </c>
    </row>
    <row r="108" spans="1:8" ht="33" customHeight="1">
      <c r="A108" s="6" t="s">
        <v>217</v>
      </c>
      <c r="B108" s="24" t="s">
        <v>236</v>
      </c>
      <c r="C108" s="6" t="s">
        <v>18</v>
      </c>
      <c r="D108" s="7" t="s">
        <v>231</v>
      </c>
      <c r="E108" s="7" t="s">
        <v>237</v>
      </c>
      <c r="F108" s="7"/>
      <c r="G108" s="94">
        <f>G109+G111+G113</f>
        <v>715</v>
      </c>
      <c r="H108" s="94">
        <f>H109+H111+H113</f>
        <v>715</v>
      </c>
    </row>
    <row r="109" spans="1:8" ht="66" customHeight="1">
      <c r="A109" s="6" t="s">
        <v>220</v>
      </c>
      <c r="B109" s="24" t="s">
        <v>239</v>
      </c>
      <c r="C109" s="6" t="s">
        <v>18</v>
      </c>
      <c r="D109" s="7" t="s">
        <v>231</v>
      </c>
      <c r="E109" s="7" t="s">
        <v>240</v>
      </c>
      <c r="F109" s="7"/>
      <c r="G109" s="94">
        <f>G110</f>
        <v>424.9</v>
      </c>
      <c r="H109" s="94">
        <f>H110</f>
        <v>424.9</v>
      </c>
    </row>
    <row r="110" spans="1:8" ht="47.25">
      <c r="A110" s="6" t="s">
        <v>221</v>
      </c>
      <c r="B110" s="60" t="s">
        <v>242</v>
      </c>
      <c r="C110" s="6" t="s">
        <v>18</v>
      </c>
      <c r="D110" s="7" t="s">
        <v>231</v>
      </c>
      <c r="E110" s="7" t="s">
        <v>240</v>
      </c>
      <c r="F110" s="7" t="s">
        <v>243</v>
      </c>
      <c r="G110" s="93">
        <v>424.9</v>
      </c>
      <c r="H110" s="93">
        <v>424.9</v>
      </c>
    </row>
    <row r="111" spans="1:8" ht="64.5" customHeight="1">
      <c r="A111" s="6" t="s">
        <v>224</v>
      </c>
      <c r="B111" s="55" t="s">
        <v>245</v>
      </c>
      <c r="C111" s="6" t="s">
        <v>18</v>
      </c>
      <c r="D111" s="7" t="s">
        <v>231</v>
      </c>
      <c r="E111" s="7" t="s">
        <v>246</v>
      </c>
      <c r="F111" s="7"/>
      <c r="G111" s="93">
        <f>G112</f>
        <v>103.8</v>
      </c>
      <c r="H111" s="93">
        <f>H112</f>
        <v>103.8</v>
      </c>
    </row>
    <row r="112" spans="1:8" ht="47.25">
      <c r="A112" s="6" t="s">
        <v>227</v>
      </c>
      <c r="B112" s="54" t="s">
        <v>242</v>
      </c>
      <c r="C112" s="6" t="s">
        <v>18</v>
      </c>
      <c r="D112" s="7" t="s">
        <v>231</v>
      </c>
      <c r="E112" s="7" t="s">
        <v>246</v>
      </c>
      <c r="F112" s="7" t="s">
        <v>243</v>
      </c>
      <c r="G112" s="93">
        <v>103.8</v>
      </c>
      <c r="H112" s="93">
        <v>103.8</v>
      </c>
    </row>
    <row r="113" spans="1:8" ht="78.75">
      <c r="A113" s="6" t="s">
        <v>228</v>
      </c>
      <c r="B113" s="55" t="s">
        <v>946</v>
      </c>
      <c r="C113" s="6" t="s">
        <v>18</v>
      </c>
      <c r="D113" s="7" t="s">
        <v>231</v>
      </c>
      <c r="E113" s="7" t="s">
        <v>945</v>
      </c>
      <c r="F113" s="7"/>
      <c r="G113" s="93">
        <f>G114</f>
        <v>186.3</v>
      </c>
      <c r="H113" s="93">
        <f>H114</f>
        <v>186.3</v>
      </c>
    </row>
    <row r="114" spans="1:8" ht="47.25">
      <c r="A114" s="6" t="s">
        <v>229</v>
      </c>
      <c r="B114" s="54" t="s">
        <v>242</v>
      </c>
      <c r="C114" s="6" t="s">
        <v>18</v>
      </c>
      <c r="D114" s="7" t="s">
        <v>231</v>
      </c>
      <c r="E114" s="7" t="s">
        <v>945</v>
      </c>
      <c r="F114" s="7" t="s">
        <v>243</v>
      </c>
      <c r="G114" s="93">
        <v>186.3</v>
      </c>
      <c r="H114" s="93">
        <v>186.3</v>
      </c>
    </row>
    <row r="115" spans="1:8" ht="78.75">
      <c r="A115" s="6" t="s">
        <v>232</v>
      </c>
      <c r="B115" s="8" t="s">
        <v>249</v>
      </c>
      <c r="C115" s="6" t="s">
        <v>18</v>
      </c>
      <c r="D115" s="7" t="s">
        <v>231</v>
      </c>
      <c r="E115" s="7" t="s">
        <v>250</v>
      </c>
      <c r="F115" s="25"/>
      <c r="G115" s="93">
        <f aca="true" t="shared" si="6" ref="G115:H117">G116</f>
        <v>0</v>
      </c>
      <c r="H115" s="93">
        <f t="shared" si="6"/>
        <v>2601.8</v>
      </c>
    </row>
    <row r="116" spans="1:8" ht="47.25">
      <c r="A116" s="6" t="s">
        <v>235</v>
      </c>
      <c r="B116" s="24" t="s">
        <v>251</v>
      </c>
      <c r="C116" s="6" t="s">
        <v>18</v>
      </c>
      <c r="D116" s="7" t="s">
        <v>231</v>
      </c>
      <c r="E116" s="7" t="s">
        <v>252</v>
      </c>
      <c r="F116" s="20"/>
      <c r="G116" s="93">
        <f t="shared" si="6"/>
        <v>0</v>
      </c>
      <c r="H116" s="93">
        <f t="shared" si="6"/>
        <v>2601.8</v>
      </c>
    </row>
    <row r="117" spans="1:8" ht="15.75">
      <c r="A117" s="6" t="s">
        <v>238</v>
      </c>
      <c r="B117" s="56" t="s">
        <v>253</v>
      </c>
      <c r="C117" s="6" t="s">
        <v>18</v>
      </c>
      <c r="D117" s="7" t="s">
        <v>231</v>
      </c>
      <c r="E117" s="26" t="s">
        <v>254</v>
      </c>
      <c r="F117" s="20"/>
      <c r="G117" s="93">
        <f t="shared" si="6"/>
        <v>0</v>
      </c>
      <c r="H117" s="93">
        <f t="shared" si="6"/>
        <v>2601.8</v>
      </c>
    </row>
    <row r="118" spans="1:8" ht="15.75">
      <c r="A118" s="6" t="s">
        <v>241</v>
      </c>
      <c r="B118" s="54" t="s">
        <v>255</v>
      </c>
      <c r="C118" s="6" t="s">
        <v>18</v>
      </c>
      <c r="D118" s="7" t="s">
        <v>231</v>
      </c>
      <c r="E118" s="26" t="s">
        <v>254</v>
      </c>
      <c r="F118" s="7" t="s">
        <v>256</v>
      </c>
      <c r="G118" s="93">
        <v>0</v>
      </c>
      <c r="H118" s="93">
        <v>2601.8</v>
      </c>
    </row>
    <row r="119" spans="1:8" ht="15.75">
      <c r="A119" s="6" t="s">
        <v>244</v>
      </c>
      <c r="B119" s="32" t="s">
        <v>939</v>
      </c>
      <c r="C119" s="6" t="s">
        <v>18</v>
      </c>
      <c r="D119" s="5" t="s">
        <v>258</v>
      </c>
      <c r="E119" s="5" t="s">
        <v>21</v>
      </c>
      <c r="F119" s="5" t="s">
        <v>21</v>
      </c>
      <c r="G119" s="92">
        <f>G120</f>
        <v>11329.3</v>
      </c>
      <c r="H119" s="92">
        <f>H120</f>
        <v>17439.3</v>
      </c>
    </row>
    <row r="120" spans="1:8" ht="63">
      <c r="A120" s="6" t="s">
        <v>247</v>
      </c>
      <c r="B120" s="23" t="s">
        <v>233</v>
      </c>
      <c r="C120" s="6" t="s">
        <v>18</v>
      </c>
      <c r="D120" s="7" t="s">
        <v>258</v>
      </c>
      <c r="E120" s="7" t="s">
        <v>234</v>
      </c>
      <c r="F120" s="7"/>
      <c r="G120" s="93">
        <f>G121+G128</f>
        <v>11329.3</v>
      </c>
      <c r="H120" s="93">
        <f>H121+H128</f>
        <v>17439.3</v>
      </c>
    </row>
    <row r="121" spans="1:8" ht="47.25">
      <c r="A121" s="6" t="s">
        <v>156</v>
      </c>
      <c r="B121" s="24" t="s">
        <v>261</v>
      </c>
      <c r="C121" s="6" t="s">
        <v>18</v>
      </c>
      <c r="D121" s="7" t="s">
        <v>258</v>
      </c>
      <c r="E121" s="7" t="s">
        <v>262</v>
      </c>
      <c r="F121" s="7"/>
      <c r="G121" s="94">
        <f>G122+G124+G126</f>
        <v>10055.8</v>
      </c>
      <c r="H121" s="94">
        <f>H122+H124+H126</f>
        <v>11655.8</v>
      </c>
    </row>
    <row r="122" spans="1:8" ht="31.5">
      <c r="A122" s="6" t="s">
        <v>248</v>
      </c>
      <c r="B122" s="24" t="s">
        <v>264</v>
      </c>
      <c r="C122" s="6" t="s">
        <v>18</v>
      </c>
      <c r="D122" s="7" t="s">
        <v>258</v>
      </c>
      <c r="E122" s="7" t="s">
        <v>265</v>
      </c>
      <c r="F122" s="7"/>
      <c r="G122" s="94">
        <f>G123</f>
        <v>3917.8</v>
      </c>
      <c r="H122" s="94">
        <f>H123</f>
        <v>3917.8</v>
      </c>
    </row>
    <row r="123" spans="1:8" ht="33.75" customHeight="1">
      <c r="A123" s="6" t="s">
        <v>257</v>
      </c>
      <c r="B123" s="60" t="s">
        <v>34</v>
      </c>
      <c r="C123" s="6" t="s">
        <v>18</v>
      </c>
      <c r="D123" s="7" t="s">
        <v>258</v>
      </c>
      <c r="E123" s="7" t="s">
        <v>265</v>
      </c>
      <c r="F123" s="7" t="s">
        <v>35</v>
      </c>
      <c r="G123" s="93">
        <v>3917.8</v>
      </c>
      <c r="H123" s="93">
        <v>3917.8</v>
      </c>
    </row>
    <row r="124" spans="1:8" ht="31.5">
      <c r="A124" s="6" t="s">
        <v>259</v>
      </c>
      <c r="B124" s="55" t="s">
        <v>268</v>
      </c>
      <c r="C124" s="6" t="s">
        <v>18</v>
      </c>
      <c r="D124" s="7" t="s">
        <v>258</v>
      </c>
      <c r="E124" s="7" t="s">
        <v>269</v>
      </c>
      <c r="F124" s="7"/>
      <c r="G124" s="93">
        <f>G125</f>
        <v>5338</v>
      </c>
      <c r="H124" s="93">
        <f>H125</f>
        <v>6838</v>
      </c>
    </row>
    <row r="125" spans="1:8" ht="33.75" customHeight="1">
      <c r="A125" s="6" t="s">
        <v>260</v>
      </c>
      <c r="B125" s="54" t="s">
        <v>34</v>
      </c>
      <c r="C125" s="6" t="s">
        <v>18</v>
      </c>
      <c r="D125" s="7" t="s">
        <v>258</v>
      </c>
      <c r="E125" s="7" t="s">
        <v>269</v>
      </c>
      <c r="F125" s="20" t="s">
        <v>35</v>
      </c>
      <c r="G125" s="93">
        <v>5338</v>
      </c>
      <c r="H125" s="93">
        <v>6838</v>
      </c>
    </row>
    <row r="126" spans="1:8" ht="48" customHeight="1">
      <c r="A126" s="6" t="s">
        <v>263</v>
      </c>
      <c r="B126" s="11" t="s">
        <v>920</v>
      </c>
      <c r="C126" s="6" t="s">
        <v>18</v>
      </c>
      <c r="D126" s="7" t="s">
        <v>258</v>
      </c>
      <c r="E126" s="7" t="s">
        <v>947</v>
      </c>
      <c r="F126" s="20"/>
      <c r="G126" s="93">
        <f>G127</f>
        <v>800</v>
      </c>
      <c r="H126" s="94">
        <f>H127</f>
        <v>900</v>
      </c>
    </row>
    <row r="127" spans="1:8" ht="33.75" customHeight="1">
      <c r="A127" s="6" t="s">
        <v>266</v>
      </c>
      <c r="B127" s="11" t="s">
        <v>34</v>
      </c>
      <c r="C127" s="6" t="s">
        <v>18</v>
      </c>
      <c r="D127" s="7" t="s">
        <v>258</v>
      </c>
      <c r="E127" s="7" t="s">
        <v>947</v>
      </c>
      <c r="F127" s="20" t="s">
        <v>35</v>
      </c>
      <c r="G127" s="93">
        <v>800</v>
      </c>
      <c r="H127" s="94">
        <v>900</v>
      </c>
    </row>
    <row r="128" spans="1:8" ht="47.25">
      <c r="A128" s="6" t="s">
        <v>267</v>
      </c>
      <c r="B128" s="8" t="s">
        <v>272</v>
      </c>
      <c r="C128" s="6" t="s">
        <v>18</v>
      </c>
      <c r="D128" s="7" t="s">
        <v>258</v>
      </c>
      <c r="E128" s="7" t="s">
        <v>273</v>
      </c>
      <c r="F128" s="7"/>
      <c r="G128" s="94">
        <f>G129</f>
        <v>1273.5</v>
      </c>
      <c r="H128" s="94">
        <f>H129</f>
        <v>5783.5</v>
      </c>
    </row>
    <row r="129" spans="1:8" ht="31.5">
      <c r="A129" s="6" t="s">
        <v>270</v>
      </c>
      <c r="B129" s="8" t="s">
        <v>274</v>
      </c>
      <c r="C129" s="6" t="s">
        <v>18</v>
      </c>
      <c r="D129" s="7" t="s">
        <v>258</v>
      </c>
      <c r="E129" s="7" t="s">
        <v>275</v>
      </c>
      <c r="F129" s="7"/>
      <c r="G129" s="94">
        <f>G130</f>
        <v>1273.5</v>
      </c>
      <c r="H129" s="94">
        <f>H130</f>
        <v>5783.5</v>
      </c>
    </row>
    <row r="130" spans="1:8" ht="34.5" customHeight="1">
      <c r="A130" s="6" t="s">
        <v>271</v>
      </c>
      <c r="B130" s="60" t="s">
        <v>34</v>
      </c>
      <c r="C130" s="6" t="s">
        <v>18</v>
      </c>
      <c r="D130" s="7" t="s">
        <v>258</v>
      </c>
      <c r="E130" s="7" t="s">
        <v>275</v>
      </c>
      <c r="F130" s="7" t="s">
        <v>35</v>
      </c>
      <c r="G130" s="93">
        <v>1273.5</v>
      </c>
      <c r="H130" s="93">
        <v>5783.5</v>
      </c>
    </row>
    <row r="131" spans="1:8" ht="31.5">
      <c r="A131" s="6" t="s">
        <v>32</v>
      </c>
      <c r="B131" s="62" t="s">
        <v>278</v>
      </c>
      <c r="C131" s="4" t="s">
        <v>18</v>
      </c>
      <c r="D131" s="5" t="s">
        <v>279</v>
      </c>
      <c r="E131" s="5" t="s">
        <v>21</v>
      </c>
      <c r="F131" s="5" t="s">
        <v>21</v>
      </c>
      <c r="G131" s="92">
        <f>G147+G132</f>
        <v>1031.9</v>
      </c>
      <c r="H131" s="92">
        <f>H147+H132</f>
        <v>1532.9</v>
      </c>
    </row>
    <row r="132" spans="1:8" ht="78.75">
      <c r="A132" s="6" t="s">
        <v>276</v>
      </c>
      <c r="B132" s="8" t="s">
        <v>249</v>
      </c>
      <c r="C132" s="6" t="s">
        <v>18</v>
      </c>
      <c r="D132" s="7" t="s">
        <v>279</v>
      </c>
      <c r="E132" s="7" t="s">
        <v>250</v>
      </c>
      <c r="F132" s="5"/>
      <c r="G132" s="94">
        <f>G136+G133</f>
        <v>878.9</v>
      </c>
      <c r="H132" s="94">
        <f>H136+H133</f>
        <v>1379.9</v>
      </c>
    </row>
    <row r="133" spans="1:8" ht="47.25">
      <c r="A133" s="6" t="s">
        <v>277</v>
      </c>
      <c r="B133" s="27" t="s">
        <v>282</v>
      </c>
      <c r="C133" s="6" t="s">
        <v>18</v>
      </c>
      <c r="D133" s="7" t="s">
        <v>279</v>
      </c>
      <c r="E133" s="28" t="s">
        <v>283</v>
      </c>
      <c r="F133" s="5"/>
      <c r="G133" s="94">
        <f>G134</f>
        <v>300</v>
      </c>
      <c r="H133" s="94">
        <f>H134</f>
        <v>800</v>
      </c>
    </row>
    <row r="134" spans="1:8" ht="33" customHeight="1">
      <c r="A134" s="6" t="s">
        <v>280</v>
      </c>
      <c r="B134" s="57" t="s">
        <v>285</v>
      </c>
      <c r="C134" s="6" t="s">
        <v>18</v>
      </c>
      <c r="D134" s="7" t="s">
        <v>279</v>
      </c>
      <c r="E134" s="21" t="s">
        <v>286</v>
      </c>
      <c r="F134" s="5"/>
      <c r="G134" s="94">
        <f>G135</f>
        <v>300</v>
      </c>
      <c r="H134" s="94">
        <f>H135</f>
        <v>800</v>
      </c>
    </row>
    <row r="135" spans="1:8" ht="33" customHeight="1">
      <c r="A135" s="6" t="s">
        <v>281</v>
      </c>
      <c r="B135" s="27" t="s">
        <v>34</v>
      </c>
      <c r="C135" s="6" t="s">
        <v>18</v>
      </c>
      <c r="D135" s="7" t="s">
        <v>279</v>
      </c>
      <c r="E135" s="21" t="s">
        <v>286</v>
      </c>
      <c r="F135" s="7" t="s">
        <v>35</v>
      </c>
      <c r="G135" s="94">
        <v>300</v>
      </c>
      <c r="H135" s="94">
        <v>800</v>
      </c>
    </row>
    <row r="136" spans="1:8" ht="47.25">
      <c r="A136" s="6" t="s">
        <v>284</v>
      </c>
      <c r="B136" s="24" t="s">
        <v>251</v>
      </c>
      <c r="C136" s="6" t="s">
        <v>18</v>
      </c>
      <c r="D136" s="7" t="s">
        <v>279</v>
      </c>
      <c r="E136" s="7" t="s">
        <v>252</v>
      </c>
      <c r="F136" s="7"/>
      <c r="G136" s="94">
        <f>G141+G143+G137+G139+G145</f>
        <v>578.9</v>
      </c>
      <c r="H136" s="94">
        <f>H141+H143+H137+H139+H145</f>
        <v>579.9</v>
      </c>
    </row>
    <row r="137" spans="1:8" ht="15.75">
      <c r="A137" s="6" t="s">
        <v>287</v>
      </c>
      <c r="B137" s="8" t="s">
        <v>290</v>
      </c>
      <c r="C137" s="6" t="s">
        <v>18</v>
      </c>
      <c r="D137" s="7" t="s">
        <v>279</v>
      </c>
      <c r="E137" s="7" t="s">
        <v>291</v>
      </c>
      <c r="F137" s="7"/>
      <c r="G137" s="94">
        <f>G138</f>
        <v>200</v>
      </c>
      <c r="H137" s="94">
        <f>H138</f>
        <v>200</v>
      </c>
    </row>
    <row r="138" spans="1:8" ht="33.75" customHeight="1">
      <c r="A138" s="6" t="s">
        <v>288</v>
      </c>
      <c r="B138" s="56" t="s">
        <v>34</v>
      </c>
      <c r="C138" s="6" t="s">
        <v>18</v>
      </c>
      <c r="D138" s="7" t="s">
        <v>279</v>
      </c>
      <c r="E138" s="7" t="s">
        <v>291</v>
      </c>
      <c r="F138" s="7" t="s">
        <v>35</v>
      </c>
      <c r="G138" s="94">
        <v>200</v>
      </c>
      <c r="H138" s="94">
        <v>200</v>
      </c>
    </row>
    <row r="139" spans="1:8" ht="15.75">
      <c r="A139" s="6" t="s">
        <v>289</v>
      </c>
      <c r="B139" s="22" t="s">
        <v>294</v>
      </c>
      <c r="C139" s="6" t="s">
        <v>18</v>
      </c>
      <c r="D139" s="7" t="s">
        <v>279</v>
      </c>
      <c r="E139" s="7" t="s">
        <v>295</v>
      </c>
      <c r="F139" s="7"/>
      <c r="G139" s="94">
        <f>G140</f>
        <v>200</v>
      </c>
      <c r="H139" s="94">
        <f>H140</f>
        <v>200</v>
      </c>
    </row>
    <row r="140" spans="1:8" ht="35.25" customHeight="1">
      <c r="A140" s="6" t="s">
        <v>292</v>
      </c>
      <c r="B140" s="56" t="s">
        <v>34</v>
      </c>
      <c r="C140" s="6" t="s">
        <v>18</v>
      </c>
      <c r="D140" s="7" t="s">
        <v>279</v>
      </c>
      <c r="E140" s="7" t="s">
        <v>295</v>
      </c>
      <c r="F140" s="7" t="s">
        <v>35</v>
      </c>
      <c r="G140" s="94">
        <v>200</v>
      </c>
      <c r="H140" s="94">
        <v>200</v>
      </c>
    </row>
    <row r="141" spans="1:8" ht="31.5">
      <c r="A141" s="6" t="s">
        <v>293</v>
      </c>
      <c r="B141" s="24" t="s">
        <v>298</v>
      </c>
      <c r="C141" s="6" t="s">
        <v>18</v>
      </c>
      <c r="D141" s="7" t="s">
        <v>279</v>
      </c>
      <c r="E141" s="7" t="s">
        <v>299</v>
      </c>
      <c r="F141" s="7"/>
      <c r="G141" s="94">
        <f>G142</f>
        <v>20.3</v>
      </c>
      <c r="H141" s="94">
        <f>H142</f>
        <v>20.3</v>
      </c>
    </row>
    <row r="142" spans="1:8" ht="33" customHeight="1">
      <c r="A142" s="6" t="s">
        <v>296</v>
      </c>
      <c r="B142" s="56" t="s">
        <v>34</v>
      </c>
      <c r="C142" s="6" t="s">
        <v>18</v>
      </c>
      <c r="D142" s="7" t="s">
        <v>279</v>
      </c>
      <c r="E142" s="7" t="s">
        <v>299</v>
      </c>
      <c r="F142" s="7" t="s">
        <v>35</v>
      </c>
      <c r="G142" s="94">
        <v>20.3</v>
      </c>
      <c r="H142" s="94">
        <v>20.3</v>
      </c>
    </row>
    <row r="143" spans="1:8" ht="15.75">
      <c r="A143" s="6" t="s">
        <v>297</v>
      </c>
      <c r="B143" s="24" t="s">
        <v>302</v>
      </c>
      <c r="C143" s="6" t="s">
        <v>18</v>
      </c>
      <c r="D143" s="7" t="s">
        <v>279</v>
      </c>
      <c r="E143" s="7" t="s">
        <v>303</v>
      </c>
      <c r="F143" s="7"/>
      <c r="G143" s="94">
        <f>G144</f>
        <v>135.6</v>
      </c>
      <c r="H143" s="94">
        <f>H144</f>
        <v>135.6</v>
      </c>
    </row>
    <row r="144" spans="1:8" ht="31.5" customHeight="1">
      <c r="A144" s="6" t="s">
        <v>300</v>
      </c>
      <c r="B144" s="56" t="s">
        <v>34</v>
      </c>
      <c r="C144" s="6" t="s">
        <v>18</v>
      </c>
      <c r="D144" s="7" t="s">
        <v>279</v>
      </c>
      <c r="E144" s="7" t="s">
        <v>303</v>
      </c>
      <c r="F144" s="20" t="s">
        <v>35</v>
      </c>
      <c r="G144" s="93">
        <v>135.6</v>
      </c>
      <c r="H144" s="93">
        <v>135.6</v>
      </c>
    </row>
    <row r="145" spans="1:8" ht="15.75">
      <c r="A145" s="6" t="s">
        <v>301</v>
      </c>
      <c r="B145" s="56" t="s">
        <v>305</v>
      </c>
      <c r="C145" s="6" t="s">
        <v>18</v>
      </c>
      <c r="D145" s="7" t="s">
        <v>279</v>
      </c>
      <c r="E145" s="26" t="s">
        <v>306</v>
      </c>
      <c r="F145" s="20"/>
      <c r="G145" s="93">
        <f>G146</f>
        <v>23</v>
      </c>
      <c r="H145" s="93">
        <f>H146</f>
        <v>24</v>
      </c>
    </row>
    <row r="146" spans="1:8" ht="33" customHeight="1">
      <c r="A146" s="6" t="s">
        <v>304</v>
      </c>
      <c r="B146" s="56" t="s">
        <v>34</v>
      </c>
      <c r="C146" s="6" t="s">
        <v>18</v>
      </c>
      <c r="D146" s="7" t="s">
        <v>279</v>
      </c>
      <c r="E146" s="26" t="s">
        <v>306</v>
      </c>
      <c r="F146" s="20" t="s">
        <v>35</v>
      </c>
      <c r="G146" s="93">
        <v>23</v>
      </c>
      <c r="H146" s="93">
        <v>24</v>
      </c>
    </row>
    <row r="147" spans="1:8" ht="78.75">
      <c r="A147" s="6" t="s">
        <v>307</v>
      </c>
      <c r="B147" s="8" t="s">
        <v>308</v>
      </c>
      <c r="C147" s="6" t="s">
        <v>18</v>
      </c>
      <c r="D147" s="7" t="s">
        <v>279</v>
      </c>
      <c r="E147" s="7" t="s">
        <v>309</v>
      </c>
      <c r="F147" s="7"/>
      <c r="G147" s="94">
        <f aca="true" t="shared" si="7" ref="G147:H149">G148</f>
        <v>153</v>
      </c>
      <c r="H147" s="94">
        <f t="shared" si="7"/>
        <v>153</v>
      </c>
    </row>
    <row r="148" spans="1:8" ht="47.25">
      <c r="A148" s="6" t="s">
        <v>310</v>
      </c>
      <c r="B148" s="8" t="s">
        <v>311</v>
      </c>
      <c r="C148" s="6" t="s">
        <v>18</v>
      </c>
      <c r="D148" s="7" t="s">
        <v>279</v>
      </c>
      <c r="E148" s="7" t="s">
        <v>312</v>
      </c>
      <c r="F148" s="7"/>
      <c r="G148" s="94">
        <f t="shared" si="7"/>
        <v>153</v>
      </c>
      <c r="H148" s="94">
        <f t="shared" si="7"/>
        <v>153</v>
      </c>
    </row>
    <row r="149" spans="1:8" ht="47.25">
      <c r="A149" s="6" t="s">
        <v>313</v>
      </c>
      <c r="B149" s="57" t="s">
        <v>314</v>
      </c>
      <c r="C149" s="6" t="s">
        <v>18</v>
      </c>
      <c r="D149" s="7" t="s">
        <v>279</v>
      </c>
      <c r="E149" s="21" t="s">
        <v>315</v>
      </c>
      <c r="F149" s="7"/>
      <c r="G149" s="94">
        <f t="shared" si="7"/>
        <v>153</v>
      </c>
      <c r="H149" s="94">
        <f t="shared" si="7"/>
        <v>153</v>
      </c>
    </row>
    <row r="150" spans="1:8" ht="47.25">
      <c r="A150" s="6" t="s">
        <v>316</v>
      </c>
      <c r="B150" s="58" t="s">
        <v>317</v>
      </c>
      <c r="C150" s="6" t="s">
        <v>18</v>
      </c>
      <c r="D150" s="7" t="s">
        <v>279</v>
      </c>
      <c r="E150" s="21" t="s">
        <v>315</v>
      </c>
      <c r="F150" s="7" t="s">
        <v>318</v>
      </c>
      <c r="G150" s="93">
        <v>153</v>
      </c>
      <c r="H150" s="93">
        <v>153</v>
      </c>
    </row>
    <row r="151" spans="1:8" ht="15.75">
      <c r="A151" s="6" t="s">
        <v>906</v>
      </c>
      <c r="B151" s="32" t="s">
        <v>320</v>
      </c>
      <c r="C151" s="4" t="s">
        <v>18</v>
      </c>
      <c r="D151" s="5" t="s">
        <v>321</v>
      </c>
      <c r="E151" s="5" t="s">
        <v>21</v>
      </c>
      <c r="F151" s="5" t="s">
        <v>21</v>
      </c>
      <c r="G151" s="92">
        <f>G152+G162+G171+G189</f>
        <v>51356.899999999994</v>
      </c>
      <c r="H151" s="92">
        <f>H152+H162+H171+H189</f>
        <v>35730.3</v>
      </c>
    </row>
    <row r="152" spans="1:8" ht="15.75">
      <c r="A152" s="6" t="s">
        <v>907</v>
      </c>
      <c r="B152" s="62" t="s">
        <v>323</v>
      </c>
      <c r="C152" s="4" t="s">
        <v>18</v>
      </c>
      <c r="D152" s="5" t="s">
        <v>324</v>
      </c>
      <c r="E152" s="5" t="s">
        <v>21</v>
      </c>
      <c r="F152" s="5" t="s">
        <v>21</v>
      </c>
      <c r="G152" s="92">
        <f>G153</f>
        <v>5991.599999999999</v>
      </c>
      <c r="H152" s="92">
        <f>H153</f>
        <v>4436.9</v>
      </c>
    </row>
    <row r="153" spans="1:8" ht="63">
      <c r="A153" s="6" t="s">
        <v>908</v>
      </c>
      <c r="B153" s="8" t="s">
        <v>208</v>
      </c>
      <c r="C153" s="6" t="s">
        <v>18</v>
      </c>
      <c r="D153" s="7" t="s">
        <v>324</v>
      </c>
      <c r="E153" s="7" t="s">
        <v>209</v>
      </c>
      <c r="F153" s="20"/>
      <c r="G153" s="97">
        <f>G154+G157</f>
        <v>5991.599999999999</v>
      </c>
      <c r="H153" s="97">
        <f>H154+H157</f>
        <v>4436.9</v>
      </c>
    </row>
    <row r="154" spans="1:8" ht="63" customHeight="1">
      <c r="A154" s="6" t="s">
        <v>319</v>
      </c>
      <c r="B154" s="24" t="s">
        <v>327</v>
      </c>
      <c r="C154" s="6" t="s">
        <v>18</v>
      </c>
      <c r="D154" s="7" t="s">
        <v>324</v>
      </c>
      <c r="E154" s="7" t="s">
        <v>328</v>
      </c>
      <c r="F154" s="20"/>
      <c r="G154" s="97">
        <f>G155</f>
        <v>1554.7</v>
      </c>
      <c r="H154" s="97">
        <f>H155</f>
        <v>0</v>
      </c>
    </row>
    <row r="155" spans="1:8" ht="31.5">
      <c r="A155" s="6" t="s">
        <v>322</v>
      </c>
      <c r="B155" s="54" t="s">
        <v>330</v>
      </c>
      <c r="C155" s="6" t="s">
        <v>18</v>
      </c>
      <c r="D155" s="7" t="s">
        <v>324</v>
      </c>
      <c r="E155" s="7" t="s">
        <v>331</v>
      </c>
      <c r="F155" s="20"/>
      <c r="G155" s="97">
        <f>G156</f>
        <v>1554.7</v>
      </c>
      <c r="H155" s="97">
        <f>H156</f>
        <v>0</v>
      </c>
    </row>
    <row r="156" spans="1:8" ht="15.75">
      <c r="A156" s="6" t="s">
        <v>909</v>
      </c>
      <c r="B156" s="54" t="s">
        <v>255</v>
      </c>
      <c r="C156" s="6" t="s">
        <v>18</v>
      </c>
      <c r="D156" s="7" t="s">
        <v>324</v>
      </c>
      <c r="E156" s="7" t="s">
        <v>331</v>
      </c>
      <c r="F156" s="20" t="s">
        <v>256</v>
      </c>
      <c r="G156" s="97">
        <v>1554.7</v>
      </c>
      <c r="H156" s="97">
        <v>0</v>
      </c>
    </row>
    <row r="157" spans="1:8" ht="31.5">
      <c r="A157" s="6" t="s">
        <v>910</v>
      </c>
      <c r="B157" s="8" t="s">
        <v>334</v>
      </c>
      <c r="C157" s="6" t="s">
        <v>18</v>
      </c>
      <c r="D157" s="7" t="s">
        <v>324</v>
      </c>
      <c r="E157" s="7" t="s">
        <v>335</v>
      </c>
      <c r="F157" s="20"/>
      <c r="G157" s="97">
        <f>G158+G160</f>
        <v>4436.9</v>
      </c>
      <c r="H157" s="97">
        <f>H158+H160</f>
        <v>4436.9</v>
      </c>
    </row>
    <row r="158" spans="1:8" ht="31.5">
      <c r="A158" s="6" t="s">
        <v>911</v>
      </c>
      <c r="B158" s="8" t="s">
        <v>337</v>
      </c>
      <c r="C158" s="6" t="s">
        <v>18</v>
      </c>
      <c r="D158" s="7" t="s">
        <v>324</v>
      </c>
      <c r="E158" s="7" t="s">
        <v>338</v>
      </c>
      <c r="F158" s="20"/>
      <c r="G158" s="97">
        <f>G159</f>
        <v>2995.4</v>
      </c>
      <c r="H158" s="97">
        <f>H159</f>
        <v>2995.4</v>
      </c>
    </row>
    <row r="159" spans="1:8" ht="30.75" customHeight="1">
      <c r="A159" s="6" t="s">
        <v>912</v>
      </c>
      <c r="B159" s="54" t="s">
        <v>34</v>
      </c>
      <c r="C159" s="6" t="s">
        <v>18</v>
      </c>
      <c r="D159" s="7" t="s">
        <v>324</v>
      </c>
      <c r="E159" s="7" t="s">
        <v>338</v>
      </c>
      <c r="F159" s="7" t="s">
        <v>35</v>
      </c>
      <c r="G159" s="96">
        <v>2995.4</v>
      </c>
      <c r="H159" s="96">
        <v>2995.4</v>
      </c>
    </row>
    <row r="160" spans="1:8" ht="31.5">
      <c r="A160" s="6" t="s">
        <v>325</v>
      </c>
      <c r="B160" s="56" t="s">
        <v>341</v>
      </c>
      <c r="C160" s="6" t="s">
        <v>18</v>
      </c>
      <c r="D160" s="7" t="s">
        <v>324</v>
      </c>
      <c r="E160" s="7" t="s">
        <v>342</v>
      </c>
      <c r="F160" s="7"/>
      <c r="G160" s="96">
        <f>G161</f>
        <v>1441.5</v>
      </c>
      <c r="H160" s="96">
        <f>H161</f>
        <v>1441.5</v>
      </c>
    </row>
    <row r="161" spans="1:8" ht="33.75" customHeight="1">
      <c r="A161" s="6" t="s">
        <v>326</v>
      </c>
      <c r="B161" s="54" t="s">
        <v>34</v>
      </c>
      <c r="C161" s="6" t="s">
        <v>18</v>
      </c>
      <c r="D161" s="7" t="s">
        <v>324</v>
      </c>
      <c r="E161" s="7" t="s">
        <v>342</v>
      </c>
      <c r="F161" s="7" t="s">
        <v>35</v>
      </c>
      <c r="G161" s="96">
        <v>1441.5</v>
      </c>
      <c r="H161" s="96">
        <v>1441.5</v>
      </c>
    </row>
    <row r="162" spans="1:8" ht="15.75">
      <c r="A162" s="6" t="s">
        <v>329</v>
      </c>
      <c r="B162" s="62" t="s">
        <v>345</v>
      </c>
      <c r="C162" s="4" t="s">
        <v>18</v>
      </c>
      <c r="D162" s="5" t="s">
        <v>346</v>
      </c>
      <c r="E162" s="5" t="s">
        <v>21</v>
      </c>
      <c r="F162" s="5" t="s">
        <v>21</v>
      </c>
      <c r="G162" s="92">
        <f>G163</f>
        <v>1020</v>
      </c>
      <c r="H162" s="92">
        <f>H163</f>
        <v>4070</v>
      </c>
    </row>
    <row r="163" spans="1:8" ht="63">
      <c r="A163" s="6" t="s">
        <v>332</v>
      </c>
      <c r="B163" s="8" t="s">
        <v>208</v>
      </c>
      <c r="C163" s="6" t="s">
        <v>18</v>
      </c>
      <c r="D163" s="29" t="s">
        <v>346</v>
      </c>
      <c r="E163" s="7" t="s">
        <v>209</v>
      </c>
      <c r="F163" s="20"/>
      <c r="G163" s="93">
        <f>G164</f>
        <v>1020</v>
      </c>
      <c r="H163" s="93">
        <f>H164</f>
        <v>4070</v>
      </c>
    </row>
    <row r="164" spans="1:8" ht="47.25">
      <c r="A164" s="6" t="s">
        <v>913</v>
      </c>
      <c r="B164" s="24" t="s">
        <v>349</v>
      </c>
      <c r="C164" s="6" t="s">
        <v>18</v>
      </c>
      <c r="D164" s="29" t="s">
        <v>346</v>
      </c>
      <c r="E164" s="29" t="s">
        <v>350</v>
      </c>
      <c r="F164" s="30"/>
      <c r="G164" s="97">
        <f>G165+G169+G167</f>
        <v>1020</v>
      </c>
      <c r="H164" s="97">
        <f>H165+H169+H167</f>
        <v>4070</v>
      </c>
    </row>
    <row r="165" spans="1:8" ht="31.5">
      <c r="A165" s="6" t="s">
        <v>914</v>
      </c>
      <c r="B165" s="57" t="s">
        <v>356</v>
      </c>
      <c r="C165" s="6" t="s">
        <v>18</v>
      </c>
      <c r="D165" s="7" t="s">
        <v>346</v>
      </c>
      <c r="E165" s="29" t="s">
        <v>357</v>
      </c>
      <c r="F165" s="20"/>
      <c r="G165" s="97">
        <f>G166</f>
        <v>420</v>
      </c>
      <c r="H165" s="97">
        <f>H166</f>
        <v>420</v>
      </c>
    </row>
    <row r="166" spans="1:8" ht="32.25" customHeight="1">
      <c r="A166" s="6" t="s">
        <v>915</v>
      </c>
      <c r="B166" s="54" t="s">
        <v>34</v>
      </c>
      <c r="C166" s="6" t="s">
        <v>18</v>
      </c>
      <c r="D166" s="29" t="s">
        <v>346</v>
      </c>
      <c r="E166" s="29" t="s">
        <v>357</v>
      </c>
      <c r="F166" s="20" t="s">
        <v>35</v>
      </c>
      <c r="G166" s="97">
        <v>420</v>
      </c>
      <c r="H166" s="97">
        <v>420</v>
      </c>
    </row>
    <row r="167" spans="1:8" ht="15.75" customHeight="1">
      <c r="A167" s="6" t="s">
        <v>333</v>
      </c>
      <c r="B167" s="11" t="s">
        <v>922</v>
      </c>
      <c r="C167" s="6" t="s">
        <v>18</v>
      </c>
      <c r="D167" s="29" t="s">
        <v>346</v>
      </c>
      <c r="E167" s="29" t="s">
        <v>921</v>
      </c>
      <c r="F167" s="7"/>
      <c r="G167" s="96">
        <f>G168</f>
        <v>600</v>
      </c>
      <c r="H167" s="96">
        <f>H168</f>
        <v>500</v>
      </c>
    </row>
    <row r="168" spans="1:8" ht="32.25" customHeight="1">
      <c r="A168" s="6" t="s">
        <v>336</v>
      </c>
      <c r="B168" s="11" t="s">
        <v>34</v>
      </c>
      <c r="C168" s="6" t="s">
        <v>18</v>
      </c>
      <c r="D168" s="7" t="s">
        <v>346</v>
      </c>
      <c r="E168" s="29" t="s">
        <v>921</v>
      </c>
      <c r="F168" s="7" t="s">
        <v>35</v>
      </c>
      <c r="G168" s="96">
        <v>600</v>
      </c>
      <c r="H168" s="96">
        <v>500</v>
      </c>
    </row>
    <row r="169" spans="1:8" ht="31.5">
      <c r="A169" s="6" t="s">
        <v>339</v>
      </c>
      <c r="B169" s="57" t="s">
        <v>360</v>
      </c>
      <c r="C169" s="6" t="s">
        <v>18</v>
      </c>
      <c r="D169" s="7" t="s">
        <v>346</v>
      </c>
      <c r="E169" s="29" t="s">
        <v>361</v>
      </c>
      <c r="F169" s="20"/>
      <c r="G169" s="97">
        <f>G170</f>
        <v>0</v>
      </c>
      <c r="H169" s="97">
        <f>H170</f>
        <v>3150</v>
      </c>
    </row>
    <row r="170" spans="1:8" ht="34.5" customHeight="1">
      <c r="A170" s="6" t="s">
        <v>340</v>
      </c>
      <c r="B170" s="54" t="s">
        <v>34</v>
      </c>
      <c r="C170" s="6" t="s">
        <v>18</v>
      </c>
      <c r="D170" s="7" t="s">
        <v>346</v>
      </c>
      <c r="E170" s="29" t="s">
        <v>361</v>
      </c>
      <c r="F170" s="20" t="s">
        <v>35</v>
      </c>
      <c r="G170" s="97">
        <v>0</v>
      </c>
      <c r="H170" s="97">
        <v>3150</v>
      </c>
    </row>
    <row r="171" spans="1:8" ht="15.75">
      <c r="A171" s="6" t="s">
        <v>343</v>
      </c>
      <c r="B171" s="63" t="s">
        <v>364</v>
      </c>
      <c r="C171" s="4" t="s">
        <v>18</v>
      </c>
      <c r="D171" s="31" t="s">
        <v>365</v>
      </c>
      <c r="E171" s="31"/>
      <c r="F171" s="31"/>
      <c r="G171" s="95">
        <f>G172+G185</f>
        <v>6650.200000000001</v>
      </c>
      <c r="H171" s="95">
        <f>H172+H185</f>
        <v>6016.6</v>
      </c>
    </row>
    <row r="172" spans="1:8" ht="63">
      <c r="A172" s="6" t="s">
        <v>344</v>
      </c>
      <c r="B172" s="8" t="s">
        <v>208</v>
      </c>
      <c r="C172" s="6" t="s">
        <v>18</v>
      </c>
      <c r="D172" s="7" t="s">
        <v>365</v>
      </c>
      <c r="E172" s="7" t="s">
        <v>209</v>
      </c>
      <c r="F172" s="20"/>
      <c r="G172" s="93">
        <f>G173+G182</f>
        <v>6234.500000000001</v>
      </c>
      <c r="H172" s="93">
        <f>H173+H182</f>
        <v>5600.900000000001</v>
      </c>
    </row>
    <row r="173" spans="1:8" ht="31.5">
      <c r="A173" s="6" t="s">
        <v>347</v>
      </c>
      <c r="B173" s="8" t="s">
        <v>211</v>
      </c>
      <c r="C173" s="6" t="s">
        <v>18</v>
      </c>
      <c r="D173" s="7" t="s">
        <v>365</v>
      </c>
      <c r="E173" s="7" t="s">
        <v>212</v>
      </c>
      <c r="F173" s="20"/>
      <c r="G173" s="93">
        <f>G174+G176+G178+G180</f>
        <v>5860.700000000001</v>
      </c>
      <c r="H173" s="93">
        <f>H174+H176+H178+H180</f>
        <v>5227.1</v>
      </c>
    </row>
    <row r="174" spans="1:8" ht="16.5" customHeight="1">
      <c r="A174" s="6" t="s">
        <v>348</v>
      </c>
      <c r="B174" s="8" t="s">
        <v>369</v>
      </c>
      <c r="C174" s="6" t="s">
        <v>18</v>
      </c>
      <c r="D174" s="7" t="s">
        <v>365</v>
      </c>
      <c r="E174" s="7" t="s">
        <v>370</v>
      </c>
      <c r="F174" s="20"/>
      <c r="G174" s="93">
        <f>G175</f>
        <v>3033.3</v>
      </c>
      <c r="H174" s="93">
        <f>H175</f>
        <v>3144.7</v>
      </c>
    </row>
    <row r="175" spans="1:8" ht="30.75" customHeight="1">
      <c r="A175" s="6" t="s">
        <v>351</v>
      </c>
      <c r="B175" s="54" t="s">
        <v>34</v>
      </c>
      <c r="C175" s="6" t="s">
        <v>18</v>
      </c>
      <c r="D175" s="7" t="s">
        <v>365</v>
      </c>
      <c r="E175" s="7" t="s">
        <v>370</v>
      </c>
      <c r="F175" s="20" t="s">
        <v>35</v>
      </c>
      <c r="G175" s="93">
        <v>3033.3</v>
      </c>
      <c r="H175" s="93">
        <v>3144.7</v>
      </c>
    </row>
    <row r="176" spans="1:8" ht="15.75">
      <c r="A176" s="6" t="s">
        <v>352</v>
      </c>
      <c r="B176" s="8" t="s">
        <v>373</v>
      </c>
      <c r="C176" s="6" t="s">
        <v>18</v>
      </c>
      <c r="D176" s="7" t="s">
        <v>365</v>
      </c>
      <c r="E176" s="7" t="s">
        <v>374</v>
      </c>
      <c r="F176" s="20"/>
      <c r="G176" s="93">
        <f>G177</f>
        <v>233.4</v>
      </c>
      <c r="H176" s="93">
        <f>H177</f>
        <v>233.4</v>
      </c>
    </row>
    <row r="177" spans="1:8" ht="31.5" customHeight="1">
      <c r="A177" s="6" t="s">
        <v>355</v>
      </c>
      <c r="B177" s="54" t="s">
        <v>34</v>
      </c>
      <c r="C177" s="6" t="s">
        <v>18</v>
      </c>
      <c r="D177" s="7" t="s">
        <v>365</v>
      </c>
      <c r="E177" s="7" t="s">
        <v>374</v>
      </c>
      <c r="F177" s="20" t="s">
        <v>35</v>
      </c>
      <c r="G177" s="93">
        <v>233.4</v>
      </c>
      <c r="H177" s="93">
        <v>233.4</v>
      </c>
    </row>
    <row r="178" spans="1:8" ht="31.5">
      <c r="A178" s="6" t="s">
        <v>358</v>
      </c>
      <c r="B178" s="8" t="s">
        <v>377</v>
      </c>
      <c r="C178" s="6" t="s">
        <v>18</v>
      </c>
      <c r="D178" s="7" t="s">
        <v>365</v>
      </c>
      <c r="E178" s="7" t="s">
        <v>378</v>
      </c>
      <c r="F178" s="20"/>
      <c r="G178" s="93">
        <f>G179</f>
        <v>375.3</v>
      </c>
      <c r="H178" s="93">
        <f>H179</f>
        <v>375.3</v>
      </c>
    </row>
    <row r="179" spans="1:8" ht="30.75" customHeight="1">
      <c r="A179" s="6" t="s">
        <v>359</v>
      </c>
      <c r="B179" s="54" t="s">
        <v>34</v>
      </c>
      <c r="C179" s="6" t="s">
        <v>18</v>
      </c>
      <c r="D179" s="7" t="s">
        <v>365</v>
      </c>
      <c r="E179" s="7" t="s">
        <v>378</v>
      </c>
      <c r="F179" s="20" t="s">
        <v>35</v>
      </c>
      <c r="G179" s="93">
        <v>375.3</v>
      </c>
      <c r="H179" s="93">
        <v>375.3</v>
      </c>
    </row>
    <row r="180" spans="1:8" ht="31.5">
      <c r="A180" s="6" t="s">
        <v>362</v>
      </c>
      <c r="B180" s="8" t="s">
        <v>381</v>
      </c>
      <c r="C180" s="6" t="s">
        <v>18</v>
      </c>
      <c r="D180" s="7" t="s">
        <v>365</v>
      </c>
      <c r="E180" s="7" t="s">
        <v>382</v>
      </c>
      <c r="F180" s="20"/>
      <c r="G180" s="93">
        <f>G181</f>
        <v>2218.7</v>
      </c>
      <c r="H180" s="93">
        <f>H181</f>
        <v>1473.7</v>
      </c>
    </row>
    <row r="181" spans="1:8" ht="31.5" customHeight="1">
      <c r="A181" s="6" t="s">
        <v>363</v>
      </c>
      <c r="B181" s="54" t="s">
        <v>34</v>
      </c>
      <c r="C181" s="6" t="s">
        <v>18</v>
      </c>
      <c r="D181" s="7" t="s">
        <v>365</v>
      </c>
      <c r="E181" s="7" t="s">
        <v>382</v>
      </c>
      <c r="F181" s="20" t="s">
        <v>35</v>
      </c>
      <c r="G181" s="93">
        <v>2218.7</v>
      </c>
      <c r="H181" s="93">
        <v>1473.7</v>
      </c>
    </row>
    <row r="182" spans="1:8" ht="32.25" customHeight="1">
      <c r="A182" s="6" t="s">
        <v>366</v>
      </c>
      <c r="B182" s="8" t="s">
        <v>385</v>
      </c>
      <c r="C182" s="6" t="s">
        <v>18</v>
      </c>
      <c r="D182" s="7" t="s">
        <v>365</v>
      </c>
      <c r="E182" s="7" t="s">
        <v>386</v>
      </c>
      <c r="F182" s="20"/>
      <c r="G182" s="93">
        <f>G183</f>
        <v>373.8</v>
      </c>
      <c r="H182" s="93">
        <f>H183</f>
        <v>373.8</v>
      </c>
    </row>
    <row r="183" spans="1:8" ht="31.5">
      <c r="A183" s="6" t="s">
        <v>367</v>
      </c>
      <c r="B183" s="8" t="s">
        <v>388</v>
      </c>
      <c r="C183" s="6" t="s">
        <v>18</v>
      </c>
      <c r="D183" s="7" t="s">
        <v>365</v>
      </c>
      <c r="E183" s="7" t="s">
        <v>389</v>
      </c>
      <c r="F183" s="20"/>
      <c r="G183" s="93">
        <f>G184</f>
        <v>373.8</v>
      </c>
      <c r="H183" s="93">
        <f>H184</f>
        <v>373.8</v>
      </c>
    </row>
    <row r="184" spans="1:8" ht="33" customHeight="1">
      <c r="A184" s="6" t="s">
        <v>368</v>
      </c>
      <c r="B184" s="60" t="s">
        <v>34</v>
      </c>
      <c r="C184" s="6" t="s">
        <v>18</v>
      </c>
      <c r="D184" s="7" t="s">
        <v>365</v>
      </c>
      <c r="E184" s="7" t="s">
        <v>389</v>
      </c>
      <c r="F184" s="20" t="s">
        <v>35</v>
      </c>
      <c r="G184" s="93">
        <v>373.8</v>
      </c>
      <c r="H184" s="93">
        <v>373.8</v>
      </c>
    </row>
    <row r="185" spans="1:8" ht="47.25">
      <c r="A185" s="6" t="s">
        <v>371</v>
      </c>
      <c r="B185" s="8" t="s">
        <v>392</v>
      </c>
      <c r="C185" s="6" t="s">
        <v>18</v>
      </c>
      <c r="D185" s="7" t="s">
        <v>365</v>
      </c>
      <c r="E185" s="7" t="s">
        <v>393</v>
      </c>
      <c r="F185" s="20"/>
      <c r="G185" s="93">
        <f aca="true" t="shared" si="8" ref="G185:H187">G186</f>
        <v>415.7</v>
      </c>
      <c r="H185" s="93">
        <f t="shared" si="8"/>
        <v>415.7</v>
      </c>
    </row>
    <row r="186" spans="1:8" ht="31.5">
      <c r="A186" s="6" t="s">
        <v>372</v>
      </c>
      <c r="B186" s="8" t="s">
        <v>395</v>
      </c>
      <c r="C186" s="6" t="s">
        <v>18</v>
      </c>
      <c r="D186" s="7" t="s">
        <v>365</v>
      </c>
      <c r="E186" s="7" t="s">
        <v>396</v>
      </c>
      <c r="F186" s="20"/>
      <c r="G186" s="93">
        <f t="shared" si="8"/>
        <v>415.7</v>
      </c>
      <c r="H186" s="93">
        <f t="shared" si="8"/>
        <v>415.7</v>
      </c>
    </row>
    <row r="187" spans="1:8" ht="31.5">
      <c r="A187" s="6" t="s">
        <v>375</v>
      </c>
      <c r="B187" s="8" t="s">
        <v>398</v>
      </c>
      <c r="C187" s="6" t="s">
        <v>18</v>
      </c>
      <c r="D187" s="7" t="s">
        <v>365</v>
      </c>
      <c r="E187" s="7" t="s">
        <v>399</v>
      </c>
      <c r="F187" s="20"/>
      <c r="G187" s="93">
        <f t="shared" si="8"/>
        <v>415.7</v>
      </c>
      <c r="H187" s="93">
        <f t="shared" si="8"/>
        <v>415.7</v>
      </c>
    </row>
    <row r="188" spans="1:8" ht="33" customHeight="1">
      <c r="A188" s="6" t="s">
        <v>376</v>
      </c>
      <c r="B188" s="54" t="s">
        <v>34</v>
      </c>
      <c r="C188" s="6" t="s">
        <v>18</v>
      </c>
      <c r="D188" s="7" t="s">
        <v>365</v>
      </c>
      <c r="E188" s="7" t="s">
        <v>399</v>
      </c>
      <c r="F188" s="20" t="s">
        <v>35</v>
      </c>
      <c r="G188" s="93">
        <v>415.7</v>
      </c>
      <c r="H188" s="93">
        <v>415.7</v>
      </c>
    </row>
    <row r="189" spans="1:8" ht="31.5">
      <c r="A189" s="6" t="s">
        <v>379</v>
      </c>
      <c r="B189" s="32" t="s">
        <v>402</v>
      </c>
      <c r="C189" s="4" t="s">
        <v>18</v>
      </c>
      <c r="D189" s="5" t="s">
        <v>403</v>
      </c>
      <c r="E189" s="5"/>
      <c r="F189" s="5" t="s">
        <v>21</v>
      </c>
      <c r="G189" s="92">
        <f>G190</f>
        <v>37695.1</v>
      </c>
      <c r="H189" s="92">
        <f>H190</f>
        <v>21206.8</v>
      </c>
    </row>
    <row r="190" spans="1:8" ht="63">
      <c r="A190" s="6" t="s">
        <v>380</v>
      </c>
      <c r="B190" s="23" t="s">
        <v>208</v>
      </c>
      <c r="C190" s="6" t="s">
        <v>18</v>
      </c>
      <c r="D190" s="7" t="s">
        <v>403</v>
      </c>
      <c r="E190" s="7" t="s">
        <v>209</v>
      </c>
      <c r="F190" s="20"/>
      <c r="G190" s="93">
        <f>G191+G199+G202+G196</f>
        <v>37695.1</v>
      </c>
      <c r="H190" s="93">
        <f>H191+H199+H202+H196</f>
        <v>21206.8</v>
      </c>
    </row>
    <row r="191" spans="1:8" ht="47.25">
      <c r="A191" s="6" t="s">
        <v>383</v>
      </c>
      <c r="B191" s="8" t="s">
        <v>406</v>
      </c>
      <c r="C191" s="6" t="s">
        <v>18</v>
      </c>
      <c r="D191" s="7" t="s">
        <v>403</v>
      </c>
      <c r="E191" s="7" t="s">
        <v>407</v>
      </c>
      <c r="F191" s="20"/>
      <c r="G191" s="93">
        <f>G192</f>
        <v>15606.4</v>
      </c>
      <c r="H191" s="93">
        <f>H192</f>
        <v>15316.4</v>
      </c>
    </row>
    <row r="192" spans="1:8" ht="31.5">
      <c r="A192" s="6" t="s">
        <v>384</v>
      </c>
      <c r="B192" s="24" t="s">
        <v>409</v>
      </c>
      <c r="C192" s="6" t="s">
        <v>18</v>
      </c>
      <c r="D192" s="7" t="s">
        <v>403</v>
      </c>
      <c r="E192" s="7" t="s">
        <v>410</v>
      </c>
      <c r="F192" s="20"/>
      <c r="G192" s="93">
        <f>G193+G194+G195</f>
        <v>15606.4</v>
      </c>
      <c r="H192" s="93">
        <f>H193+H194+H195</f>
        <v>15316.4</v>
      </c>
    </row>
    <row r="193" spans="1:8" ht="16.5" customHeight="1">
      <c r="A193" s="6" t="s">
        <v>387</v>
      </c>
      <c r="B193" s="54" t="s">
        <v>155</v>
      </c>
      <c r="C193" s="6" t="s">
        <v>18</v>
      </c>
      <c r="D193" s="7" t="s">
        <v>403</v>
      </c>
      <c r="E193" s="7" t="s">
        <v>410</v>
      </c>
      <c r="F193" s="20" t="s">
        <v>156</v>
      </c>
      <c r="G193" s="93">
        <v>13531.6</v>
      </c>
      <c r="H193" s="93">
        <v>13531.6</v>
      </c>
    </row>
    <row r="194" spans="1:8" ht="31.5" customHeight="1">
      <c r="A194" s="6" t="s">
        <v>390</v>
      </c>
      <c r="B194" s="54" t="s">
        <v>34</v>
      </c>
      <c r="C194" s="6" t="s">
        <v>18</v>
      </c>
      <c r="D194" s="7" t="s">
        <v>403</v>
      </c>
      <c r="E194" s="7" t="s">
        <v>410</v>
      </c>
      <c r="F194" s="7" t="s">
        <v>35</v>
      </c>
      <c r="G194" s="94">
        <v>1724.8</v>
      </c>
      <c r="H194" s="93">
        <v>1734.8</v>
      </c>
    </row>
    <row r="195" spans="1:8" ht="15.75">
      <c r="A195" s="6" t="s">
        <v>391</v>
      </c>
      <c r="B195" s="56" t="s">
        <v>353</v>
      </c>
      <c r="C195" s="6" t="s">
        <v>18</v>
      </c>
      <c r="D195" s="7" t="s">
        <v>403</v>
      </c>
      <c r="E195" s="7" t="s">
        <v>410</v>
      </c>
      <c r="F195" s="7" t="s">
        <v>354</v>
      </c>
      <c r="G195" s="94">
        <v>350</v>
      </c>
      <c r="H195" s="93">
        <v>50</v>
      </c>
    </row>
    <row r="196" spans="1:8" ht="31.5">
      <c r="A196" s="6" t="s">
        <v>394</v>
      </c>
      <c r="B196" s="103" t="s">
        <v>925</v>
      </c>
      <c r="C196" s="6" t="s">
        <v>18</v>
      </c>
      <c r="D196" s="7" t="s">
        <v>403</v>
      </c>
      <c r="E196" s="7" t="s">
        <v>923</v>
      </c>
      <c r="F196" s="7"/>
      <c r="G196" s="94">
        <f>G197</f>
        <v>16711.6</v>
      </c>
      <c r="H196" s="94">
        <f>H197</f>
        <v>513.3</v>
      </c>
    </row>
    <row r="197" spans="1:8" ht="31.5">
      <c r="A197" s="6" t="s">
        <v>397</v>
      </c>
      <c r="B197" s="16" t="s">
        <v>926</v>
      </c>
      <c r="C197" s="6" t="s">
        <v>18</v>
      </c>
      <c r="D197" s="7" t="s">
        <v>403</v>
      </c>
      <c r="E197" s="7" t="s">
        <v>924</v>
      </c>
      <c r="F197" s="7"/>
      <c r="G197" s="94">
        <f>G198</f>
        <v>16711.6</v>
      </c>
      <c r="H197" s="94">
        <f>H198</f>
        <v>513.3</v>
      </c>
    </row>
    <row r="198" spans="1:8" ht="15.75">
      <c r="A198" s="6" t="s">
        <v>400</v>
      </c>
      <c r="B198" s="16" t="s">
        <v>255</v>
      </c>
      <c r="C198" s="6" t="s">
        <v>18</v>
      </c>
      <c r="D198" s="7" t="s">
        <v>403</v>
      </c>
      <c r="E198" s="7" t="s">
        <v>924</v>
      </c>
      <c r="F198" s="7" t="s">
        <v>256</v>
      </c>
      <c r="G198" s="94">
        <v>16711.6</v>
      </c>
      <c r="H198" s="94">
        <v>513.3</v>
      </c>
    </row>
    <row r="199" spans="1:8" ht="31.5">
      <c r="A199" s="6" t="s">
        <v>401</v>
      </c>
      <c r="B199" s="24" t="s">
        <v>415</v>
      </c>
      <c r="C199" s="6" t="s">
        <v>18</v>
      </c>
      <c r="D199" s="7" t="s">
        <v>403</v>
      </c>
      <c r="E199" s="7" t="s">
        <v>416</v>
      </c>
      <c r="F199" s="7"/>
      <c r="G199" s="94">
        <f>G200</f>
        <v>332.1</v>
      </c>
      <c r="H199" s="93">
        <f>H200</f>
        <v>332.1</v>
      </c>
    </row>
    <row r="200" spans="1:8" ht="31.5">
      <c r="A200" s="6" t="s">
        <v>404</v>
      </c>
      <c r="B200" s="16" t="s">
        <v>926</v>
      </c>
      <c r="C200" s="6" t="s">
        <v>18</v>
      </c>
      <c r="D200" s="7" t="s">
        <v>403</v>
      </c>
      <c r="E200" s="7" t="s">
        <v>948</v>
      </c>
      <c r="F200" s="7"/>
      <c r="G200" s="93">
        <f>G201</f>
        <v>332.1</v>
      </c>
      <c r="H200" s="93">
        <f>H201</f>
        <v>332.1</v>
      </c>
    </row>
    <row r="201" spans="1:8" ht="15.75">
      <c r="A201" s="6" t="s">
        <v>405</v>
      </c>
      <c r="B201" s="16" t="s">
        <v>255</v>
      </c>
      <c r="C201" s="6" t="s">
        <v>18</v>
      </c>
      <c r="D201" s="7" t="s">
        <v>403</v>
      </c>
      <c r="E201" s="7" t="s">
        <v>948</v>
      </c>
      <c r="F201" s="7" t="s">
        <v>256</v>
      </c>
      <c r="G201" s="93">
        <v>332.1</v>
      </c>
      <c r="H201" s="93">
        <v>332.1</v>
      </c>
    </row>
    <row r="202" spans="1:8" ht="94.5">
      <c r="A202" s="6" t="s">
        <v>408</v>
      </c>
      <c r="B202" s="58" t="s">
        <v>420</v>
      </c>
      <c r="C202" s="6" t="s">
        <v>18</v>
      </c>
      <c r="D202" s="7" t="s">
        <v>403</v>
      </c>
      <c r="E202" s="7" t="s">
        <v>421</v>
      </c>
      <c r="F202" s="20"/>
      <c r="G202" s="93">
        <f>G203</f>
        <v>5045</v>
      </c>
      <c r="H202" s="93">
        <f>H203</f>
        <v>5045</v>
      </c>
    </row>
    <row r="203" spans="1:8" ht="126">
      <c r="A203" s="6" t="s">
        <v>411</v>
      </c>
      <c r="B203" s="57" t="s">
        <v>423</v>
      </c>
      <c r="C203" s="6" t="s">
        <v>18</v>
      </c>
      <c r="D203" s="7" t="s">
        <v>403</v>
      </c>
      <c r="E203" s="7" t="s">
        <v>424</v>
      </c>
      <c r="F203" s="7"/>
      <c r="G203" s="93">
        <f>G204</f>
        <v>5045</v>
      </c>
      <c r="H203" s="93">
        <f>H204</f>
        <v>5045</v>
      </c>
    </row>
    <row r="204" spans="1:8" ht="47.25">
      <c r="A204" s="6" t="s">
        <v>412</v>
      </c>
      <c r="B204" s="54" t="s">
        <v>242</v>
      </c>
      <c r="C204" s="6" t="s">
        <v>18</v>
      </c>
      <c r="D204" s="7" t="s">
        <v>403</v>
      </c>
      <c r="E204" s="7" t="s">
        <v>424</v>
      </c>
      <c r="F204" s="7" t="s">
        <v>243</v>
      </c>
      <c r="G204" s="93">
        <v>5045</v>
      </c>
      <c r="H204" s="93">
        <v>5045</v>
      </c>
    </row>
    <row r="205" spans="1:8" ht="15.75">
      <c r="A205" s="6" t="s">
        <v>916</v>
      </c>
      <c r="B205" s="32" t="s">
        <v>427</v>
      </c>
      <c r="C205" s="4" t="s">
        <v>18</v>
      </c>
      <c r="D205" s="5" t="s">
        <v>428</v>
      </c>
      <c r="E205" s="5" t="s">
        <v>21</v>
      </c>
      <c r="F205" s="5" t="s">
        <v>21</v>
      </c>
      <c r="G205" s="92">
        <f>G206+G211</f>
        <v>552.7</v>
      </c>
      <c r="H205" s="92">
        <f>H206+H211</f>
        <v>552.7</v>
      </c>
    </row>
    <row r="206" spans="1:8" ht="15.75">
      <c r="A206" s="6" t="s">
        <v>413</v>
      </c>
      <c r="B206" s="64" t="s">
        <v>430</v>
      </c>
      <c r="C206" s="4" t="s">
        <v>18</v>
      </c>
      <c r="D206" s="31" t="s">
        <v>431</v>
      </c>
      <c r="E206" s="31"/>
      <c r="F206" s="31"/>
      <c r="G206" s="95">
        <f aca="true" t="shared" si="9" ref="G206:H209">G207</f>
        <v>74.2</v>
      </c>
      <c r="H206" s="95">
        <f t="shared" si="9"/>
        <v>74.2</v>
      </c>
    </row>
    <row r="207" spans="1:8" ht="47.25">
      <c r="A207" s="6" t="s">
        <v>414</v>
      </c>
      <c r="B207" s="8" t="s">
        <v>392</v>
      </c>
      <c r="C207" s="6" t="s">
        <v>18</v>
      </c>
      <c r="D207" s="7" t="s">
        <v>431</v>
      </c>
      <c r="E207" s="7" t="s">
        <v>393</v>
      </c>
      <c r="F207" s="7"/>
      <c r="G207" s="94">
        <f t="shared" si="9"/>
        <v>74.2</v>
      </c>
      <c r="H207" s="94">
        <f t="shared" si="9"/>
        <v>74.2</v>
      </c>
    </row>
    <row r="208" spans="1:8" ht="31.5">
      <c r="A208" s="6" t="s">
        <v>417</v>
      </c>
      <c r="B208" s="8" t="s">
        <v>395</v>
      </c>
      <c r="C208" s="6" t="s">
        <v>18</v>
      </c>
      <c r="D208" s="7" t="s">
        <v>431</v>
      </c>
      <c r="E208" s="7" t="s">
        <v>396</v>
      </c>
      <c r="F208" s="7"/>
      <c r="G208" s="94">
        <f t="shared" si="9"/>
        <v>74.2</v>
      </c>
      <c r="H208" s="94">
        <f t="shared" si="9"/>
        <v>74.2</v>
      </c>
    </row>
    <row r="209" spans="1:8" ht="15.75">
      <c r="A209" s="6" t="s">
        <v>418</v>
      </c>
      <c r="B209" s="8" t="s">
        <v>435</v>
      </c>
      <c r="C209" s="6" t="s">
        <v>18</v>
      </c>
      <c r="D209" s="7" t="s">
        <v>431</v>
      </c>
      <c r="E209" s="7" t="s">
        <v>436</v>
      </c>
      <c r="F209" s="7"/>
      <c r="G209" s="93">
        <f t="shared" si="9"/>
        <v>74.2</v>
      </c>
      <c r="H209" s="93">
        <f t="shared" si="9"/>
        <v>74.2</v>
      </c>
    </row>
    <row r="210" spans="1:8" ht="32.25" customHeight="1">
      <c r="A210" s="6" t="s">
        <v>419</v>
      </c>
      <c r="B210" s="54" t="s">
        <v>34</v>
      </c>
      <c r="C210" s="6" t="s">
        <v>18</v>
      </c>
      <c r="D210" s="7" t="s">
        <v>431</v>
      </c>
      <c r="E210" s="7" t="s">
        <v>436</v>
      </c>
      <c r="F210" s="7" t="s">
        <v>35</v>
      </c>
      <c r="G210" s="93">
        <v>74.2</v>
      </c>
      <c r="H210" s="93">
        <v>74.2</v>
      </c>
    </row>
    <row r="211" spans="1:8" ht="31.5">
      <c r="A211" s="6" t="s">
        <v>422</v>
      </c>
      <c r="B211" s="32" t="s">
        <v>439</v>
      </c>
      <c r="C211" s="4" t="s">
        <v>18</v>
      </c>
      <c r="D211" s="5" t="s">
        <v>440</v>
      </c>
      <c r="E211" s="5" t="s">
        <v>21</v>
      </c>
      <c r="F211" s="5" t="s">
        <v>21</v>
      </c>
      <c r="G211" s="92">
        <f aca="true" t="shared" si="10" ref="G211:H214">G212</f>
        <v>478.5</v>
      </c>
      <c r="H211" s="92">
        <f t="shared" si="10"/>
        <v>478.5</v>
      </c>
    </row>
    <row r="212" spans="1:8" ht="47.25">
      <c r="A212" s="6" t="s">
        <v>425</v>
      </c>
      <c r="B212" s="23" t="s">
        <v>392</v>
      </c>
      <c r="C212" s="6" t="s">
        <v>18</v>
      </c>
      <c r="D212" s="7" t="s">
        <v>440</v>
      </c>
      <c r="E212" s="7" t="s">
        <v>393</v>
      </c>
      <c r="F212" s="7"/>
      <c r="G212" s="93">
        <f t="shared" si="10"/>
        <v>478.5</v>
      </c>
      <c r="H212" s="93">
        <f t="shared" si="10"/>
        <v>478.5</v>
      </c>
    </row>
    <row r="213" spans="1:8" ht="31.5">
      <c r="A213" s="6" t="s">
        <v>426</v>
      </c>
      <c r="B213" s="24" t="s">
        <v>443</v>
      </c>
      <c r="C213" s="6" t="s">
        <v>18</v>
      </c>
      <c r="D213" s="7" t="s">
        <v>440</v>
      </c>
      <c r="E213" s="7" t="s">
        <v>444</v>
      </c>
      <c r="F213" s="7"/>
      <c r="G213" s="94">
        <f t="shared" si="10"/>
        <v>478.5</v>
      </c>
      <c r="H213" s="94">
        <f t="shared" si="10"/>
        <v>478.5</v>
      </c>
    </row>
    <row r="214" spans="1:8" ht="31.5">
      <c r="A214" s="6" t="s">
        <v>429</v>
      </c>
      <c r="B214" s="24" t="s">
        <v>446</v>
      </c>
      <c r="C214" s="6" t="s">
        <v>18</v>
      </c>
      <c r="D214" s="7" t="s">
        <v>440</v>
      </c>
      <c r="E214" s="7" t="s">
        <v>447</v>
      </c>
      <c r="F214" s="7"/>
      <c r="G214" s="94">
        <f t="shared" si="10"/>
        <v>478.5</v>
      </c>
      <c r="H214" s="94">
        <f t="shared" si="10"/>
        <v>478.5</v>
      </c>
    </row>
    <row r="215" spans="1:8" ht="33" customHeight="1">
      <c r="A215" s="6" t="s">
        <v>432</v>
      </c>
      <c r="B215" s="54" t="s">
        <v>34</v>
      </c>
      <c r="C215" s="6" t="s">
        <v>18</v>
      </c>
      <c r="D215" s="7" t="s">
        <v>440</v>
      </c>
      <c r="E215" s="7" t="s">
        <v>447</v>
      </c>
      <c r="F215" s="7" t="s">
        <v>35</v>
      </c>
      <c r="G215" s="93">
        <v>478.5</v>
      </c>
      <c r="H215" s="93">
        <v>478.5</v>
      </c>
    </row>
    <row r="216" spans="1:8" ht="15.75">
      <c r="A216" s="6" t="s">
        <v>433</v>
      </c>
      <c r="B216" s="32" t="s">
        <v>450</v>
      </c>
      <c r="C216" s="4" t="s">
        <v>18</v>
      </c>
      <c r="D216" s="5" t="s">
        <v>451</v>
      </c>
      <c r="E216" s="7"/>
      <c r="F216" s="7"/>
      <c r="G216" s="92">
        <f aca="true" t="shared" si="11" ref="G216:H220">G217</f>
        <v>142.4</v>
      </c>
      <c r="H216" s="92">
        <f t="shared" si="11"/>
        <v>142.4</v>
      </c>
    </row>
    <row r="217" spans="1:8" ht="15.75">
      <c r="A217" s="6" t="s">
        <v>434</v>
      </c>
      <c r="B217" s="62" t="s">
        <v>941</v>
      </c>
      <c r="C217" s="4" t="s">
        <v>18</v>
      </c>
      <c r="D217" s="5" t="s">
        <v>940</v>
      </c>
      <c r="E217" s="5" t="s">
        <v>21</v>
      </c>
      <c r="F217" s="5" t="s">
        <v>21</v>
      </c>
      <c r="G217" s="92">
        <f t="shared" si="11"/>
        <v>142.4</v>
      </c>
      <c r="H217" s="92">
        <f t="shared" si="11"/>
        <v>142.4</v>
      </c>
    </row>
    <row r="218" spans="1:8" ht="63">
      <c r="A218" s="6" t="s">
        <v>437</v>
      </c>
      <c r="B218" s="8" t="s">
        <v>456</v>
      </c>
      <c r="C218" s="6" t="s">
        <v>18</v>
      </c>
      <c r="D218" s="7" t="s">
        <v>940</v>
      </c>
      <c r="E218" s="7" t="s">
        <v>457</v>
      </c>
      <c r="F218" s="5"/>
      <c r="G218" s="94">
        <f t="shared" si="11"/>
        <v>142.4</v>
      </c>
      <c r="H218" s="94">
        <f t="shared" si="11"/>
        <v>142.4</v>
      </c>
    </row>
    <row r="219" spans="1:8" ht="31.5">
      <c r="A219" s="6" t="s">
        <v>438</v>
      </c>
      <c r="B219" s="8" t="s">
        <v>459</v>
      </c>
      <c r="C219" s="6" t="s">
        <v>18</v>
      </c>
      <c r="D219" s="7" t="s">
        <v>940</v>
      </c>
      <c r="E219" s="7" t="s">
        <v>460</v>
      </c>
      <c r="F219" s="5"/>
      <c r="G219" s="94">
        <f t="shared" si="11"/>
        <v>142.4</v>
      </c>
      <c r="H219" s="94">
        <f t="shared" si="11"/>
        <v>142.4</v>
      </c>
    </row>
    <row r="220" spans="1:8" ht="31.5">
      <c r="A220" s="6" t="s">
        <v>441</v>
      </c>
      <c r="B220" s="8" t="s">
        <v>462</v>
      </c>
      <c r="C220" s="6" t="s">
        <v>18</v>
      </c>
      <c r="D220" s="7" t="s">
        <v>940</v>
      </c>
      <c r="E220" s="7" t="s">
        <v>463</v>
      </c>
      <c r="F220" s="5"/>
      <c r="G220" s="94">
        <f t="shared" si="11"/>
        <v>142.4</v>
      </c>
      <c r="H220" s="94">
        <f t="shared" si="11"/>
        <v>142.4</v>
      </c>
    </row>
    <row r="221" spans="1:8" ht="15.75">
      <c r="A221" s="6" t="s">
        <v>442</v>
      </c>
      <c r="B221" s="65" t="s">
        <v>465</v>
      </c>
      <c r="C221" s="6" t="s">
        <v>18</v>
      </c>
      <c r="D221" s="7" t="s">
        <v>940</v>
      </c>
      <c r="E221" s="7" t="s">
        <v>463</v>
      </c>
      <c r="F221" s="7" t="s">
        <v>466</v>
      </c>
      <c r="G221" s="93">
        <v>142.4</v>
      </c>
      <c r="H221" s="93">
        <v>142.4</v>
      </c>
    </row>
    <row r="222" spans="1:8" ht="15.75">
      <c r="A222" s="6" t="s">
        <v>445</v>
      </c>
      <c r="B222" s="32" t="s">
        <v>468</v>
      </c>
      <c r="C222" s="4" t="s">
        <v>18</v>
      </c>
      <c r="D222" s="5" t="s">
        <v>469</v>
      </c>
      <c r="E222" s="5" t="s">
        <v>21</v>
      </c>
      <c r="F222" s="5" t="s">
        <v>21</v>
      </c>
      <c r="G222" s="98">
        <f>G223</f>
        <v>285.9</v>
      </c>
      <c r="H222" s="98">
        <f>H223</f>
        <v>285.9</v>
      </c>
    </row>
    <row r="223" spans="1:8" ht="15.75">
      <c r="A223" s="6" t="s">
        <v>448</v>
      </c>
      <c r="B223" s="62" t="s">
        <v>471</v>
      </c>
      <c r="C223" s="4" t="s">
        <v>18</v>
      </c>
      <c r="D223" s="5" t="s">
        <v>472</v>
      </c>
      <c r="E223" s="5"/>
      <c r="F223" s="5"/>
      <c r="G223" s="92">
        <f>G224</f>
        <v>285.9</v>
      </c>
      <c r="H223" s="92">
        <f>H224</f>
        <v>285.9</v>
      </c>
    </row>
    <row r="224" spans="1:8" ht="47.25">
      <c r="A224" s="6" t="s">
        <v>449</v>
      </c>
      <c r="B224" s="8" t="s">
        <v>108</v>
      </c>
      <c r="C224" s="6" t="s">
        <v>18</v>
      </c>
      <c r="D224" s="14" t="s">
        <v>472</v>
      </c>
      <c r="E224" s="7" t="s">
        <v>109</v>
      </c>
      <c r="F224" s="7"/>
      <c r="G224" s="96">
        <f>G225+G228+G231</f>
        <v>285.9</v>
      </c>
      <c r="H224" s="96">
        <f>H225+H228+H231</f>
        <v>285.9</v>
      </c>
    </row>
    <row r="225" spans="1:8" ht="47.25">
      <c r="A225" s="6" t="s">
        <v>452</v>
      </c>
      <c r="B225" s="22" t="s">
        <v>475</v>
      </c>
      <c r="C225" s="6" t="s">
        <v>18</v>
      </c>
      <c r="D225" s="14" t="s">
        <v>472</v>
      </c>
      <c r="E225" s="7" t="s">
        <v>476</v>
      </c>
      <c r="F225" s="7"/>
      <c r="G225" s="96">
        <f>G226</f>
        <v>59.2</v>
      </c>
      <c r="H225" s="96">
        <f>H226</f>
        <v>59.2</v>
      </c>
    </row>
    <row r="226" spans="1:8" ht="47.25">
      <c r="A226" s="6" t="s">
        <v>455</v>
      </c>
      <c r="B226" s="22" t="s">
        <v>478</v>
      </c>
      <c r="C226" s="6" t="s">
        <v>18</v>
      </c>
      <c r="D226" s="14" t="s">
        <v>472</v>
      </c>
      <c r="E226" s="7" t="s">
        <v>479</v>
      </c>
      <c r="F226" s="7"/>
      <c r="G226" s="96">
        <f>G227</f>
        <v>59.2</v>
      </c>
      <c r="H226" s="96">
        <f>H227</f>
        <v>59.2</v>
      </c>
    </row>
    <row r="227" spans="1:8" ht="32.25" customHeight="1">
      <c r="A227" s="6" t="s">
        <v>458</v>
      </c>
      <c r="B227" s="56" t="s">
        <v>34</v>
      </c>
      <c r="C227" s="6" t="s">
        <v>18</v>
      </c>
      <c r="D227" s="14" t="s">
        <v>472</v>
      </c>
      <c r="E227" s="7" t="s">
        <v>479</v>
      </c>
      <c r="F227" s="7" t="s">
        <v>35</v>
      </c>
      <c r="G227" s="96">
        <v>59.2</v>
      </c>
      <c r="H227" s="96">
        <v>59.2</v>
      </c>
    </row>
    <row r="228" spans="1:8" ht="16.5" customHeight="1">
      <c r="A228" s="6" t="s">
        <v>461</v>
      </c>
      <c r="B228" s="22" t="s">
        <v>482</v>
      </c>
      <c r="C228" s="6" t="s">
        <v>18</v>
      </c>
      <c r="D228" s="14" t="s">
        <v>472</v>
      </c>
      <c r="E228" s="7" t="s">
        <v>483</v>
      </c>
      <c r="F228" s="7"/>
      <c r="G228" s="96">
        <f>G229</f>
        <v>203.7</v>
      </c>
      <c r="H228" s="96">
        <f>H229</f>
        <v>203.7</v>
      </c>
    </row>
    <row r="229" spans="1:8" ht="31.5">
      <c r="A229" s="6" t="s">
        <v>464</v>
      </c>
      <c r="B229" s="19" t="s">
        <v>485</v>
      </c>
      <c r="C229" s="6" t="s">
        <v>18</v>
      </c>
      <c r="D229" s="14" t="s">
        <v>472</v>
      </c>
      <c r="E229" s="7" t="s">
        <v>486</v>
      </c>
      <c r="F229" s="7"/>
      <c r="G229" s="96">
        <f>G230</f>
        <v>203.7</v>
      </c>
      <c r="H229" s="96">
        <f>H230</f>
        <v>203.7</v>
      </c>
    </row>
    <row r="230" spans="1:8" ht="30.75" customHeight="1">
      <c r="A230" s="6" t="s">
        <v>467</v>
      </c>
      <c r="B230" s="56" t="s">
        <v>34</v>
      </c>
      <c r="C230" s="6" t="s">
        <v>18</v>
      </c>
      <c r="D230" s="14" t="s">
        <v>472</v>
      </c>
      <c r="E230" s="7" t="s">
        <v>486</v>
      </c>
      <c r="F230" s="7" t="s">
        <v>35</v>
      </c>
      <c r="G230" s="96">
        <v>203.7</v>
      </c>
      <c r="H230" s="96">
        <v>203.7</v>
      </c>
    </row>
    <row r="231" spans="1:8" ht="47.25">
      <c r="A231" s="6" t="s">
        <v>470</v>
      </c>
      <c r="B231" s="22" t="s">
        <v>195</v>
      </c>
      <c r="C231" s="6" t="s">
        <v>18</v>
      </c>
      <c r="D231" s="14" t="s">
        <v>472</v>
      </c>
      <c r="E231" s="7" t="s">
        <v>196</v>
      </c>
      <c r="F231" s="7"/>
      <c r="G231" s="96">
        <f>G232</f>
        <v>23</v>
      </c>
      <c r="H231" s="96">
        <f>H232</f>
        <v>23</v>
      </c>
    </row>
    <row r="232" spans="1:8" ht="47.25">
      <c r="A232" s="6" t="s">
        <v>473</v>
      </c>
      <c r="B232" s="22" t="s">
        <v>478</v>
      </c>
      <c r="C232" s="6" t="s">
        <v>18</v>
      </c>
      <c r="D232" s="14" t="s">
        <v>472</v>
      </c>
      <c r="E232" s="7" t="s">
        <v>490</v>
      </c>
      <c r="F232" s="7"/>
      <c r="G232" s="96">
        <f>G233</f>
        <v>23</v>
      </c>
      <c r="H232" s="96">
        <f>H233</f>
        <v>23</v>
      </c>
    </row>
    <row r="233" spans="1:8" ht="32.25" customHeight="1">
      <c r="A233" s="6" t="s">
        <v>474</v>
      </c>
      <c r="B233" s="56" t="s">
        <v>34</v>
      </c>
      <c r="C233" s="6" t="s">
        <v>18</v>
      </c>
      <c r="D233" s="14" t="s">
        <v>472</v>
      </c>
      <c r="E233" s="7" t="s">
        <v>490</v>
      </c>
      <c r="F233" s="7" t="s">
        <v>35</v>
      </c>
      <c r="G233" s="96">
        <v>23</v>
      </c>
      <c r="H233" s="96">
        <v>23</v>
      </c>
    </row>
    <row r="234" spans="1:8" ht="15.75">
      <c r="A234" s="6" t="s">
        <v>477</v>
      </c>
      <c r="B234" s="32" t="s">
        <v>493</v>
      </c>
      <c r="C234" s="4" t="s">
        <v>18</v>
      </c>
      <c r="D234" s="5" t="s">
        <v>494</v>
      </c>
      <c r="E234" s="5" t="s">
        <v>21</v>
      </c>
      <c r="F234" s="5" t="s">
        <v>21</v>
      </c>
      <c r="G234" s="92">
        <f>G235+G261</f>
        <v>28446.399999999998</v>
      </c>
      <c r="H234" s="92">
        <f>H235+H261</f>
        <v>27075.399999999998</v>
      </c>
    </row>
    <row r="235" spans="1:8" ht="15.75">
      <c r="A235" s="6" t="s">
        <v>480</v>
      </c>
      <c r="B235" s="32" t="s">
        <v>496</v>
      </c>
      <c r="C235" s="4" t="s">
        <v>18</v>
      </c>
      <c r="D235" s="5" t="s">
        <v>497</v>
      </c>
      <c r="E235" s="5" t="s">
        <v>21</v>
      </c>
      <c r="F235" s="5" t="s">
        <v>21</v>
      </c>
      <c r="G235" s="92">
        <f>G236</f>
        <v>26084.399999999998</v>
      </c>
      <c r="H235" s="92">
        <f>H236</f>
        <v>24713.399999999998</v>
      </c>
    </row>
    <row r="236" spans="1:8" ht="47.25">
      <c r="A236" s="6" t="s">
        <v>481</v>
      </c>
      <c r="B236" s="8" t="s">
        <v>108</v>
      </c>
      <c r="C236" s="6" t="s">
        <v>18</v>
      </c>
      <c r="D236" s="7" t="s">
        <v>497</v>
      </c>
      <c r="E236" s="7" t="s">
        <v>109</v>
      </c>
      <c r="F236" s="7"/>
      <c r="G236" s="94">
        <f>G240+G246+G249+G243+G237+G259</f>
        <v>26084.399999999998</v>
      </c>
      <c r="H236" s="94">
        <f>H240+H246+H249+H243+H237+H259</f>
        <v>24713.399999999998</v>
      </c>
    </row>
    <row r="237" spans="1:8" ht="47.25">
      <c r="A237" s="6" t="s">
        <v>484</v>
      </c>
      <c r="B237" s="22" t="s">
        <v>475</v>
      </c>
      <c r="C237" s="6" t="s">
        <v>18</v>
      </c>
      <c r="D237" s="7" t="s">
        <v>497</v>
      </c>
      <c r="E237" s="7" t="s">
        <v>476</v>
      </c>
      <c r="F237" s="20"/>
      <c r="G237" s="93">
        <f>G238</f>
        <v>10</v>
      </c>
      <c r="H237" s="93">
        <f>H238</f>
        <v>10</v>
      </c>
    </row>
    <row r="238" spans="1:8" ht="47.25">
      <c r="A238" s="6" t="s">
        <v>487</v>
      </c>
      <c r="B238" s="22" t="s">
        <v>478</v>
      </c>
      <c r="C238" s="6" t="s">
        <v>18</v>
      </c>
      <c r="D238" s="7" t="s">
        <v>497</v>
      </c>
      <c r="E238" s="7" t="s">
        <v>479</v>
      </c>
      <c r="F238" s="20"/>
      <c r="G238" s="93">
        <f>G239</f>
        <v>10</v>
      </c>
      <c r="H238" s="93">
        <f>H239</f>
        <v>10</v>
      </c>
    </row>
    <row r="239" spans="1:8" ht="31.5">
      <c r="A239" s="6" t="s">
        <v>488</v>
      </c>
      <c r="B239" s="23" t="s">
        <v>502</v>
      </c>
      <c r="C239" s="6" t="s">
        <v>18</v>
      </c>
      <c r="D239" s="7" t="s">
        <v>497</v>
      </c>
      <c r="E239" s="7" t="s">
        <v>479</v>
      </c>
      <c r="F239" s="20" t="s">
        <v>503</v>
      </c>
      <c r="G239" s="93">
        <v>10</v>
      </c>
      <c r="H239" s="93">
        <v>10</v>
      </c>
    </row>
    <row r="240" spans="1:8" ht="47.25">
      <c r="A240" s="6" t="s">
        <v>489</v>
      </c>
      <c r="B240" s="8" t="s">
        <v>508</v>
      </c>
      <c r="C240" s="6" t="s">
        <v>18</v>
      </c>
      <c r="D240" s="7" t="s">
        <v>497</v>
      </c>
      <c r="E240" s="7" t="s">
        <v>509</v>
      </c>
      <c r="F240" s="20"/>
      <c r="G240" s="93">
        <f>G241</f>
        <v>143.6</v>
      </c>
      <c r="H240" s="93">
        <f>H241</f>
        <v>143.6</v>
      </c>
    </row>
    <row r="241" spans="1:8" ht="47.25">
      <c r="A241" s="6" t="s">
        <v>491</v>
      </c>
      <c r="B241" s="8" t="s">
        <v>511</v>
      </c>
      <c r="C241" s="6" t="s">
        <v>18</v>
      </c>
      <c r="D241" s="7" t="s">
        <v>497</v>
      </c>
      <c r="E241" s="7" t="s">
        <v>512</v>
      </c>
      <c r="F241" s="20"/>
      <c r="G241" s="93">
        <f>G242</f>
        <v>143.6</v>
      </c>
      <c r="H241" s="93">
        <f>H242</f>
        <v>143.6</v>
      </c>
    </row>
    <row r="242" spans="1:8" ht="31.5">
      <c r="A242" s="6" t="s">
        <v>492</v>
      </c>
      <c r="B242" s="66" t="s">
        <v>82</v>
      </c>
      <c r="C242" s="6" t="s">
        <v>18</v>
      </c>
      <c r="D242" s="7" t="s">
        <v>497</v>
      </c>
      <c r="E242" s="7" t="s">
        <v>512</v>
      </c>
      <c r="F242" s="20" t="s">
        <v>83</v>
      </c>
      <c r="G242" s="93">
        <v>143.6</v>
      </c>
      <c r="H242" s="93">
        <v>143.6</v>
      </c>
    </row>
    <row r="243" spans="1:8" ht="31.5">
      <c r="A243" s="6" t="s">
        <v>495</v>
      </c>
      <c r="B243" s="8" t="s">
        <v>515</v>
      </c>
      <c r="C243" s="6" t="s">
        <v>18</v>
      </c>
      <c r="D243" s="7" t="s">
        <v>497</v>
      </c>
      <c r="E243" s="7" t="s">
        <v>516</v>
      </c>
      <c r="F243" s="20"/>
      <c r="G243" s="93">
        <f>G244</f>
        <v>105</v>
      </c>
      <c r="H243" s="93">
        <f>H244</f>
        <v>105</v>
      </c>
    </row>
    <row r="244" spans="1:8" ht="15.75">
      <c r="A244" s="6" t="s">
        <v>498</v>
      </c>
      <c r="B244" s="8" t="s">
        <v>518</v>
      </c>
      <c r="C244" s="6" t="s">
        <v>18</v>
      </c>
      <c r="D244" s="7" t="s">
        <v>497</v>
      </c>
      <c r="E244" s="7" t="s">
        <v>519</v>
      </c>
      <c r="F244" s="20"/>
      <c r="G244" s="93">
        <f>G245</f>
        <v>105</v>
      </c>
      <c r="H244" s="93">
        <f>H245</f>
        <v>105</v>
      </c>
    </row>
    <row r="245" spans="1:8" ht="31.5">
      <c r="A245" s="6" t="s">
        <v>499</v>
      </c>
      <c r="B245" s="23" t="s">
        <v>502</v>
      </c>
      <c r="C245" s="6" t="s">
        <v>18</v>
      </c>
      <c r="D245" s="7" t="s">
        <v>497</v>
      </c>
      <c r="E245" s="17" t="s">
        <v>519</v>
      </c>
      <c r="F245" s="33" t="s">
        <v>503</v>
      </c>
      <c r="G245" s="93">
        <v>105</v>
      </c>
      <c r="H245" s="93">
        <v>105</v>
      </c>
    </row>
    <row r="246" spans="1:8" ht="33.75" customHeight="1">
      <c r="A246" s="6" t="s">
        <v>500</v>
      </c>
      <c r="B246" s="24" t="s">
        <v>522</v>
      </c>
      <c r="C246" s="6" t="s">
        <v>18</v>
      </c>
      <c r="D246" s="20" t="s">
        <v>497</v>
      </c>
      <c r="E246" s="34" t="s">
        <v>523</v>
      </c>
      <c r="F246" s="35"/>
      <c r="G246" s="93">
        <f>G247</f>
        <v>220.5</v>
      </c>
      <c r="H246" s="93">
        <f>H247</f>
        <v>220.5</v>
      </c>
    </row>
    <row r="247" spans="1:8" ht="47.25">
      <c r="A247" s="6" t="s">
        <v>501</v>
      </c>
      <c r="B247" s="8" t="s">
        <v>525</v>
      </c>
      <c r="C247" s="6" t="s">
        <v>18</v>
      </c>
      <c r="D247" s="20" t="s">
        <v>497</v>
      </c>
      <c r="E247" s="34" t="s">
        <v>526</v>
      </c>
      <c r="F247" s="35"/>
      <c r="G247" s="93">
        <f>G248</f>
        <v>220.5</v>
      </c>
      <c r="H247" s="93">
        <f>H248</f>
        <v>220.5</v>
      </c>
    </row>
    <row r="248" spans="1:8" ht="31.5">
      <c r="A248" s="6" t="s">
        <v>504</v>
      </c>
      <c r="B248" s="23" t="s">
        <v>502</v>
      </c>
      <c r="C248" s="6" t="s">
        <v>18</v>
      </c>
      <c r="D248" s="7" t="s">
        <v>497</v>
      </c>
      <c r="E248" s="36" t="s">
        <v>526</v>
      </c>
      <c r="F248" s="33" t="s">
        <v>503</v>
      </c>
      <c r="G248" s="93">
        <v>220.5</v>
      </c>
      <c r="H248" s="93">
        <v>220.5</v>
      </c>
    </row>
    <row r="249" spans="1:8" ht="94.5">
      <c r="A249" s="6" t="s">
        <v>505</v>
      </c>
      <c r="B249" s="8" t="s">
        <v>529</v>
      </c>
      <c r="C249" s="6" t="s">
        <v>18</v>
      </c>
      <c r="D249" s="7" t="s">
        <v>497</v>
      </c>
      <c r="E249" s="29" t="s">
        <v>530</v>
      </c>
      <c r="F249" s="30"/>
      <c r="G249" s="93">
        <f>G250+G253+G255</f>
        <v>25523</v>
      </c>
      <c r="H249" s="93">
        <f>H250+H253+H255</f>
        <v>24152</v>
      </c>
    </row>
    <row r="250" spans="1:8" ht="159.75" customHeight="1">
      <c r="A250" s="6" t="s">
        <v>507</v>
      </c>
      <c r="B250" s="54" t="s">
        <v>532</v>
      </c>
      <c r="C250" s="6" t="s">
        <v>18</v>
      </c>
      <c r="D250" s="7" t="s">
        <v>497</v>
      </c>
      <c r="E250" s="29" t="s">
        <v>533</v>
      </c>
      <c r="F250" s="20"/>
      <c r="G250" s="93">
        <f>G252+G251</f>
        <v>1970</v>
      </c>
      <c r="H250" s="93">
        <f>H252+H251</f>
        <v>1794</v>
      </c>
    </row>
    <row r="251" spans="1:8" ht="30.75" customHeight="1">
      <c r="A251" s="6" t="s">
        <v>35</v>
      </c>
      <c r="B251" s="56" t="s">
        <v>34</v>
      </c>
      <c r="C251" s="6" t="s">
        <v>18</v>
      </c>
      <c r="D251" s="7" t="s">
        <v>497</v>
      </c>
      <c r="E251" s="29" t="s">
        <v>533</v>
      </c>
      <c r="F251" s="33" t="s">
        <v>35</v>
      </c>
      <c r="G251" s="93">
        <v>49.2</v>
      </c>
      <c r="H251" s="93">
        <v>49.2</v>
      </c>
    </row>
    <row r="252" spans="1:8" ht="31.5">
      <c r="A252" s="6" t="s">
        <v>510</v>
      </c>
      <c r="B252" s="23" t="s">
        <v>502</v>
      </c>
      <c r="C252" s="6" t="s">
        <v>18</v>
      </c>
      <c r="D252" s="7" t="s">
        <v>497</v>
      </c>
      <c r="E252" s="7" t="s">
        <v>533</v>
      </c>
      <c r="F252" s="33" t="s">
        <v>503</v>
      </c>
      <c r="G252" s="93">
        <v>1920.8</v>
      </c>
      <c r="H252" s="93">
        <v>1744.8</v>
      </c>
    </row>
    <row r="253" spans="1:8" ht="188.25" customHeight="1">
      <c r="A253" s="6" t="s">
        <v>513</v>
      </c>
      <c r="B253" s="54" t="s">
        <v>537</v>
      </c>
      <c r="C253" s="6" t="s">
        <v>18</v>
      </c>
      <c r="D253" s="7" t="s">
        <v>497</v>
      </c>
      <c r="E253" s="7" t="s">
        <v>538</v>
      </c>
      <c r="F253" s="20"/>
      <c r="G253" s="93">
        <f>G254</f>
        <v>16904</v>
      </c>
      <c r="H253" s="93">
        <f>H254</f>
        <v>15711</v>
      </c>
    </row>
    <row r="254" spans="1:8" ht="31.5">
      <c r="A254" s="6" t="s">
        <v>514</v>
      </c>
      <c r="B254" s="23" t="s">
        <v>502</v>
      </c>
      <c r="C254" s="6" t="s">
        <v>18</v>
      </c>
      <c r="D254" s="7" t="s">
        <v>497</v>
      </c>
      <c r="E254" s="7" t="s">
        <v>538</v>
      </c>
      <c r="F254" s="33" t="s">
        <v>503</v>
      </c>
      <c r="G254" s="93">
        <v>16904</v>
      </c>
      <c r="H254" s="93">
        <v>15711</v>
      </c>
    </row>
    <row r="255" spans="1:8" ht="172.5" customHeight="1">
      <c r="A255" s="6" t="s">
        <v>517</v>
      </c>
      <c r="B255" s="54" t="s">
        <v>541</v>
      </c>
      <c r="C255" s="6" t="s">
        <v>18</v>
      </c>
      <c r="D255" s="7" t="s">
        <v>497</v>
      </c>
      <c r="E255" s="7" t="s">
        <v>542</v>
      </c>
      <c r="F255" s="20"/>
      <c r="G255" s="93">
        <f>G257+G256</f>
        <v>6649</v>
      </c>
      <c r="H255" s="93">
        <f>H257+H256</f>
        <v>6647</v>
      </c>
    </row>
    <row r="256" spans="1:8" ht="31.5" customHeight="1">
      <c r="A256" s="6" t="s">
        <v>520</v>
      </c>
      <c r="B256" s="56" t="s">
        <v>34</v>
      </c>
      <c r="C256" s="6" t="s">
        <v>18</v>
      </c>
      <c r="D256" s="7" t="s">
        <v>497</v>
      </c>
      <c r="E256" s="7" t="s">
        <v>542</v>
      </c>
      <c r="F256" s="33" t="s">
        <v>35</v>
      </c>
      <c r="G256" s="93">
        <v>170</v>
      </c>
      <c r="H256" s="93">
        <v>170</v>
      </c>
    </row>
    <row r="257" spans="1:8" ht="31.5">
      <c r="A257" s="6" t="s">
        <v>521</v>
      </c>
      <c r="B257" s="23" t="s">
        <v>502</v>
      </c>
      <c r="C257" s="6" t="s">
        <v>18</v>
      </c>
      <c r="D257" s="7" t="s">
        <v>497</v>
      </c>
      <c r="E257" s="7" t="s">
        <v>542</v>
      </c>
      <c r="F257" s="33" t="s">
        <v>503</v>
      </c>
      <c r="G257" s="93">
        <v>6479</v>
      </c>
      <c r="H257" s="93">
        <v>6477</v>
      </c>
    </row>
    <row r="258" spans="1:8" ht="63">
      <c r="A258" s="6" t="s">
        <v>524</v>
      </c>
      <c r="B258" s="103" t="s">
        <v>933</v>
      </c>
      <c r="C258" s="6" t="s">
        <v>18</v>
      </c>
      <c r="D258" s="7" t="s">
        <v>497</v>
      </c>
      <c r="E258" s="7" t="s">
        <v>936</v>
      </c>
      <c r="F258" s="33"/>
      <c r="G258" s="93">
        <f>G259</f>
        <v>82.3</v>
      </c>
      <c r="H258" s="93">
        <f>H259</f>
        <v>82.3</v>
      </c>
    </row>
    <row r="259" spans="1:8" ht="31.5">
      <c r="A259" s="6" t="s">
        <v>527</v>
      </c>
      <c r="B259" s="57" t="s">
        <v>506</v>
      </c>
      <c r="C259" s="6" t="s">
        <v>18</v>
      </c>
      <c r="D259" s="7" t="s">
        <v>497</v>
      </c>
      <c r="E259" s="7" t="s">
        <v>545</v>
      </c>
      <c r="F259" s="33"/>
      <c r="G259" s="93">
        <f>G260</f>
        <v>82.3</v>
      </c>
      <c r="H259" s="93">
        <f>H260</f>
        <v>82.3</v>
      </c>
    </row>
    <row r="260" spans="1:8" ht="31.5">
      <c r="A260" s="6" t="s">
        <v>528</v>
      </c>
      <c r="B260" s="66" t="s">
        <v>82</v>
      </c>
      <c r="C260" s="6" t="s">
        <v>18</v>
      </c>
      <c r="D260" s="7" t="s">
        <v>497</v>
      </c>
      <c r="E260" s="7" t="s">
        <v>545</v>
      </c>
      <c r="F260" s="33" t="s">
        <v>83</v>
      </c>
      <c r="G260" s="93">
        <v>82.3</v>
      </c>
      <c r="H260" s="93">
        <v>82.3</v>
      </c>
    </row>
    <row r="261" spans="1:8" ht="15.75">
      <c r="A261" s="6" t="s">
        <v>531</v>
      </c>
      <c r="B261" s="67" t="s">
        <v>547</v>
      </c>
      <c r="C261" s="4" t="s">
        <v>18</v>
      </c>
      <c r="D261" s="31" t="s">
        <v>548</v>
      </c>
      <c r="E261" s="31"/>
      <c r="F261" s="31"/>
      <c r="G261" s="95">
        <f>G262</f>
        <v>2362</v>
      </c>
      <c r="H261" s="95">
        <f>H262</f>
        <v>2362</v>
      </c>
    </row>
    <row r="262" spans="1:8" ht="47.25">
      <c r="A262" s="6" t="s">
        <v>534</v>
      </c>
      <c r="B262" s="8" t="s">
        <v>108</v>
      </c>
      <c r="C262" s="6" t="s">
        <v>18</v>
      </c>
      <c r="D262" s="7" t="s">
        <v>548</v>
      </c>
      <c r="E262" s="7" t="s">
        <v>109</v>
      </c>
      <c r="F262" s="20"/>
      <c r="G262" s="97">
        <f>G269+G266+G263</f>
        <v>2362</v>
      </c>
      <c r="H262" s="97">
        <f>H269+H266+H263</f>
        <v>2362</v>
      </c>
    </row>
    <row r="263" spans="1:8" ht="31.5">
      <c r="A263" s="6" t="s">
        <v>535</v>
      </c>
      <c r="B263" s="23" t="s">
        <v>515</v>
      </c>
      <c r="C263" s="6" t="s">
        <v>18</v>
      </c>
      <c r="D263" s="7" t="s">
        <v>548</v>
      </c>
      <c r="E263" s="7" t="s">
        <v>516</v>
      </c>
      <c r="F263" s="20"/>
      <c r="G263" s="97">
        <f>G264</f>
        <v>110.3</v>
      </c>
      <c r="H263" s="97">
        <f>H264</f>
        <v>110.3</v>
      </c>
    </row>
    <row r="264" spans="1:8" ht="15.75">
      <c r="A264" s="6" t="s">
        <v>536</v>
      </c>
      <c r="B264" s="8" t="s">
        <v>552</v>
      </c>
      <c r="C264" s="6" t="s">
        <v>18</v>
      </c>
      <c r="D264" s="7" t="s">
        <v>548</v>
      </c>
      <c r="E264" s="7" t="s">
        <v>553</v>
      </c>
      <c r="F264" s="20"/>
      <c r="G264" s="97">
        <f>G265</f>
        <v>110.3</v>
      </c>
      <c r="H264" s="97">
        <f>H265</f>
        <v>110.3</v>
      </c>
    </row>
    <row r="265" spans="1:8" ht="30" customHeight="1">
      <c r="A265" s="6" t="s">
        <v>539</v>
      </c>
      <c r="B265" s="54" t="s">
        <v>34</v>
      </c>
      <c r="C265" s="6" t="s">
        <v>18</v>
      </c>
      <c r="D265" s="7" t="s">
        <v>548</v>
      </c>
      <c r="E265" s="17" t="s">
        <v>553</v>
      </c>
      <c r="F265" s="7" t="s">
        <v>35</v>
      </c>
      <c r="G265" s="97">
        <v>110.3</v>
      </c>
      <c r="H265" s="97">
        <v>110.3</v>
      </c>
    </row>
    <row r="266" spans="1:8" ht="32.25" customHeight="1">
      <c r="A266" s="6" t="s">
        <v>540</v>
      </c>
      <c r="B266" s="24" t="s">
        <v>522</v>
      </c>
      <c r="C266" s="6" t="s">
        <v>18</v>
      </c>
      <c r="D266" s="7" t="s">
        <v>548</v>
      </c>
      <c r="E266" s="34" t="s">
        <v>523</v>
      </c>
      <c r="F266" s="37"/>
      <c r="G266" s="97">
        <f>G267</f>
        <v>119.7</v>
      </c>
      <c r="H266" s="97">
        <f>H267</f>
        <v>119.7</v>
      </c>
    </row>
    <row r="267" spans="1:8" ht="78.75">
      <c r="A267" s="6" t="s">
        <v>543</v>
      </c>
      <c r="B267" s="68" t="s">
        <v>557</v>
      </c>
      <c r="C267" s="6" t="s">
        <v>18</v>
      </c>
      <c r="D267" s="7" t="s">
        <v>548</v>
      </c>
      <c r="E267" s="38" t="s">
        <v>558</v>
      </c>
      <c r="F267" s="39"/>
      <c r="G267" s="90">
        <f>G268</f>
        <v>119.7</v>
      </c>
      <c r="H267" s="90">
        <f>H268</f>
        <v>119.7</v>
      </c>
    </row>
    <row r="268" spans="1:8" ht="47.25">
      <c r="A268" s="6" t="s">
        <v>544</v>
      </c>
      <c r="B268" s="69" t="s">
        <v>317</v>
      </c>
      <c r="C268" s="6" t="s">
        <v>18</v>
      </c>
      <c r="D268" s="7" t="s">
        <v>548</v>
      </c>
      <c r="E268" s="40" t="s">
        <v>558</v>
      </c>
      <c r="F268" s="41" t="s">
        <v>318</v>
      </c>
      <c r="G268" s="90">
        <v>119.7</v>
      </c>
      <c r="H268" s="90">
        <v>119.7</v>
      </c>
    </row>
    <row r="269" spans="1:8" ht="94.5">
      <c r="A269" s="6" t="s">
        <v>546</v>
      </c>
      <c r="B269" s="8" t="s">
        <v>529</v>
      </c>
      <c r="C269" s="6" t="s">
        <v>18</v>
      </c>
      <c r="D269" s="7" t="s">
        <v>548</v>
      </c>
      <c r="E269" s="29" t="s">
        <v>530</v>
      </c>
      <c r="F269" s="30"/>
      <c r="G269" s="93">
        <f>G270+G272</f>
        <v>2132</v>
      </c>
      <c r="H269" s="93">
        <f>H270+H272</f>
        <v>2132</v>
      </c>
    </row>
    <row r="270" spans="1:8" ht="158.25" customHeight="1">
      <c r="A270" s="6" t="s">
        <v>549</v>
      </c>
      <c r="B270" s="54" t="s">
        <v>532</v>
      </c>
      <c r="C270" s="6" t="s">
        <v>18</v>
      </c>
      <c r="D270" s="7" t="s">
        <v>548</v>
      </c>
      <c r="E270" s="29" t="s">
        <v>533</v>
      </c>
      <c r="F270" s="7"/>
      <c r="G270" s="93">
        <f>G271</f>
        <v>311</v>
      </c>
      <c r="H270" s="93">
        <f>H271</f>
        <v>311</v>
      </c>
    </row>
    <row r="271" spans="1:8" ht="18" customHeight="1">
      <c r="A271" s="6" t="s">
        <v>550</v>
      </c>
      <c r="B271" s="54" t="s">
        <v>155</v>
      </c>
      <c r="C271" s="6" t="s">
        <v>18</v>
      </c>
      <c r="D271" s="7" t="s">
        <v>548</v>
      </c>
      <c r="E271" s="7" t="s">
        <v>533</v>
      </c>
      <c r="F271" s="7" t="s">
        <v>156</v>
      </c>
      <c r="G271" s="93">
        <v>311</v>
      </c>
      <c r="H271" s="93">
        <v>311</v>
      </c>
    </row>
    <row r="272" spans="1:8" ht="192" customHeight="1">
      <c r="A272" s="6" t="s">
        <v>551</v>
      </c>
      <c r="B272" s="54" t="s">
        <v>537</v>
      </c>
      <c r="C272" s="6" t="s">
        <v>18</v>
      </c>
      <c r="D272" s="7" t="s">
        <v>548</v>
      </c>
      <c r="E272" s="7" t="s">
        <v>538</v>
      </c>
      <c r="F272" s="7"/>
      <c r="G272" s="93">
        <f>G273+G274</f>
        <v>1821</v>
      </c>
      <c r="H272" s="93">
        <f>H273+H274</f>
        <v>1821</v>
      </c>
    </row>
    <row r="273" spans="1:8" ht="17.25" customHeight="1">
      <c r="A273" s="6" t="s">
        <v>554</v>
      </c>
      <c r="B273" s="54" t="s">
        <v>155</v>
      </c>
      <c r="C273" s="6" t="s">
        <v>18</v>
      </c>
      <c r="D273" s="7" t="s">
        <v>548</v>
      </c>
      <c r="E273" s="7" t="s">
        <v>538</v>
      </c>
      <c r="F273" s="7" t="s">
        <v>156</v>
      </c>
      <c r="G273" s="93">
        <v>973.9</v>
      </c>
      <c r="H273" s="93">
        <v>973.9</v>
      </c>
    </row>
    <row r="274" spans="1:8" ht="33" customHeight="1">
      <c r="A274" s="6" t="s">
        <v>555</v>
      </c>
      <c r="B274" s="54" t="s">
        <v>34</v>
      </c>
      <c r="C274" s="6" t="s">
        <v>18</v>
      </c>
      <c r="D274" s="7" t="s">
        <v>548</v>
      </c>
      <c r="E274" s="7" t="s">
        <v>538</v>
      </c>
      <c r="F274" s="7" t="s">
        <v>35</v>
      </c>
      <c r="G274" s="93">
        <v>847.1</v>
      </c>
      <c r="H274" s="93">
        <v>847.1</v>
      </c>
    </row>
    <row r="275" spans="1:8" ht="15.75">
      <c r="A275" s="6" t="s">
        <v>556</v>
      </c>
      <c r="B275" s="67" t="s">
        <v>567</v>
      </c>
      <c r="C275" s="4" t="s">
        <v>18</v>
      </c>
      <c r="D275" s="31" t="s">
        <v>568</v>
      </c>
      <c r="E275" s="31"/>
      <c r="F275" s="31"/>
      <c r="G275" s="95">
        <f aca="true" t="shared" si="12" ref="G275:H277">G276</f>
        <v>4114</v>
      </c>
      <c r="H275" s="95">
        <f t="shared" si="12"/>
        <v>4114</v>
      </c>
    </row>
    <row r="276" spans="1:8" ht="15.75">
      <c r="A276" s="6" t="s">
        <v>559</v>
      </c>
      <c r="B276" s="63" t="s">
        <v>570</v>
      </c>
      <c r="C276" s="4" t="s">
        <v>18</v>
      </c>
      <c r="D276" s="31" t="s">
        <v>571</v>
      </c>
      <c r="E276" s="31"/>
      <c r="F276" s="31"/>
      <c r="G276" s="95">
        <f t="shared" si="12"/>
        <v>4114</v>
      </c>
      <c r="H276" s="95">
        <f t="shared" si="12"/>
        <v>4114</v>
      </c>
    </row>
    <row r="277" spans="1:8" ht="63">
      <c r="A277" s="6" t="s">
        <v>560</v>
      </c>
      <c r="B277" s="23" t="s">
        <v>456</v>
      </c>
      <c r="C277" s="6" t="s">
        <v>18</v>
      </c>
      <c r="D277" s="7" t="s">
        <v>571</v>
      </c>
      <c r="E277" s="7" t="s">
        <v>457</v>
      </c>
      <c r="F277" s="7"/>
      <c r="G277" s="94">
        <f t="shared" si="12"/>
        <v>4114</v>
      </c>
      <c r="H277" s="94">
        <f t="shared" si="12"/>
        <v>4114</v>
      </c>
    </row>
    <row r="278" spans="1:8" ht="33.75" customHeight="1">
      <c r="A278" s="6" t="s">
        <v>561</v>
      </c>
      <c r="B278" s="24" t="s">
        <v>574</v>
      </c>
      <c r="C278" s="6" t="s">
        <v>18</v>
      </c>
      <c r="D278" s="7" t="s">
        <v>571</v>
      </c>
      <c r="E278" s="7" t="s">
        <v>575</v>
      </c>
      <c r="F278" s="7"/>
      <c r="G278" s="94">
        <f>G279+G281</f>
        <v>4114</v>
      </c>
      <c r="H278" s="94">
        <f>H279+H281</f>
        <v>4114</v>
      </c>
    </row>
    <row r="279" spans="1:8" ht="31.5">
      <c r="A279" s="6" t="s">
        <v>562</v>
      </c>
      <c r="B279" s="8" t="s">
        <v>577</v>
      </c>
      <c r="C279" s="6" t="s">
        <v>18</v>
      </c>
      <c r="D279" s="7" t="s">
        <v>571</v>
      </c>
      <c r="E279" s="7" t="s">
        <v>578</v>
      </c>
      <c r="F279" s="7"/>
      <c r="G279" s="94">
        <f>G280</f>
        <v>3790.1</v>
      </c>
      <c r="H279" s="94">
        <f>H280</f>
        <v>3790.1</v>
      </c>
    </row>
    <row r="280" spans="1:8" ht="15.75">
      <c r="A280" s="6" t="s">
        <v>563</v>
      </c>
      <c r="B280" s="70" t="s">
        <v>465</v>
      </c>
      <c r="C280" s="6" t="s">
        <v>18</v>
      </c>
      <c r="D280" s="7" t="s">
        <v>571</v>
      </c>
      <c r="E280" s="7" t="s">
        <v>578</v>
      </c>
      <c r="F280" s="7" t="s">
        <v>466</v>
      </c>
      <c r="G280" s="93">
        <v>3790.1</v>
      </c>
      <c r="H280" s="93">
        <v>3790.1</v>
      </c>
    </row>
    <row r="281" spans="1:8" ht="47.25">
      <c r="A281" s="6" t="s">
        <v>564</v>
      </c>
      <c r="B281" s="8" t="s">
        <v>581</v>
      </c>
      <c r="C281" s="6" t="s">
        <v>18</v>
      </c>
      <c r="D281" s="7" t="s">
        <v>571</v>
      </c>
      <c r="E281" s="7" t="s">
        <v>582</v>
      </c>
      <c r="F281" s="20"/>
      <c r="G281" s="93">
        <f>G282</f>
        <v>323.9</v>
      </c>
      <c r="H281" s="93">
        <f>H282</f>
        <v>323.9</v>
      </c>
    </row>
    <row r="282" spans="1:8" ht="15.75">
      <c r="A282" s="6" t="s">
        <v>565</v>
      </c>
      <c r="B282" s="70" t="s">
        <v>465</v>
      </c>
      <c r="C282" s="6" t="s">
        <v>18</v>
      </c>
      <c r="D282" s="7" t="s">
        <v>571</v>
      </c>
      <c r="E282" s="7" t="s">
        <v>582</v>
      </c>
      <c r="F282" s="20" t="s">
        <v>466</v>
      </c>
      <c r="G282" s="93">
        <v>323.9</v>
      </c>
      <c r="H282" s="93">
        <v>323.9</v>
      </c>
    </row>
    <row r="283" spans="1:8" ht="15.75">
      <c r="A283" s="6" t="s">
        <v>566</v>
      </c>
      <c r="B283" s="67" t="s">
        <v>585</v>
      </c>
      <c r="C283" s="4" t="s">
        <v>18</v>
      </c>
      <c r="D283" s="31" t="s">
        <v>586</v>
      </c>
      <c r="E283" s="31"/>
      <c r="F283" s="42"/>
      <c r="G283" s="99">
        <f aca="true" t="shared" si="13" ref="G283:H287">G284</f>
        <v>200.7</v>
      </c>
      <c r="H283" s="99">
        <f t="shared" si="13"/>
        <v>200.7</v>
      </c>
    </row>
    <row r="284" spans="1:8" ht="15.75">
      <c r="A284" s="6" t="s">
        <v>569</v>
      </c>
      <c r="B284" s="67" t="s">
        <v>588</v>
      </c>
      <c r="C284" s="4" t="s">
        <v>18</v>
      </c>
      <c r="D284" s="31" t="s">
        <v>589</v>
      </c>
      <c r="E284" s="31" t="s">
        <v>21</v>
      </c>
      <c r="F284" s="42" t="s">
        <v>21</v>
      </c>
      <c r="G284" s="99">
        <f t="shared" si="13"/>
        <v>200.7</v>
      </c>
      <c r="H284" s="99">
        <f t="shared" si="13"/>
        <v>200.7</v>
      </c>
    </row>
    <row r="285" spans="1:8" ht="47.25">
      <c r="A285" s="6" t="s">
        <v>572</v>
      </c>
      <c r="B285" s="53" t="s">
        <v>24</v>
      </c>
      <c r="C285" s="6" t="s">
        <v>18</v>
      </c>
      <c r="D285" s="7" t="s">
        <v>589</v>
      </c>
      <c r="E285" s="7" t="s">
        <v>25</v>
      </c>
      <c r="F285" s="7" t="s">
        <v>21</v>
      </c>
      <c r="G285" s="93">
        <f t="shared" si="13"/>
        <v>200.7</v>
      </c>
      <c r="H285" s="93">
        <f t="shared" si="13"/>
        <v>200.7</v>
      </c>
    </row>
    <row r="286" spans="1:8" ht="48.75" customHeight="1">
      <c r="A286" s="6" t="s">
        <v>573</v>
      </c>
      <c r="B286" s="8" t="s">
        <v>592</v>
      </c>
      <c r="C286" s="6" t="s">
        <v>18</v>
      </c>
      <c r="D286" s="7" t="s">
        <v>589</v>
      </c>
      <c r="E286" s="7" t="s">
        <v>593</v>
      </c>
      <c r="F286" s="20"/>
      <c r="G286" s="93">
        <f t="shared" si="13"/>
        <v>200.7</v>
      </c>
      <c r="H286" s="93">
        <f t="shared" si="13"/>
        <v>200.7</v>
      </c>
    </row>
    <row r="287" spans="1:8" ht="47.25">
      <c r="A287" s="6" t="s">
        <v>576</v>
      </c>
      <c r="B287" s="8" t="s">
        <v>595</v>
      </c>
      <c r="C287" s="6" t="s">
        <v>18</v>
      </c>
      <c r="D287" s="7" t="s">
        <v>589</v>
      </c>
      <c r="E287" s="7" t="s">
        <v>596</v>
      </c>
      <c r="F287" s="20"/>
      <c r="G287" s="93">
        <f t="shared" si="13"/>
        <v>200.7</v>
      </c>
      <c r="H287" s="93">
        <f t="shared" si="13"/>
        <v>200.7</v>
      </c>
    </row>
    <row r="288" spans="1:8" ht="33" customHeight="1">
      <c r="A288" s="6" t="s">
        <v>579</v>
      </c>
      <c r="B288" s="54" t="s">
        <v>34</v>
      </c>
      <c r="C288" s="6" t="s">
        <v>18</v>
      </c>
      <c r="D288" s="7" t="s">
        <v>589</v>
      </c>
      <c r="E288" s="7" t="s">
        <v>596</v>
      </c>
      <c r="F288" s="7" t="s">
        <v>35</v>
      </c>
      <c r="G288" s="93">
        <v>200.7</v>
      </c>
      <c r="H288" s="93">
        <v>200.7</v>
      </c>
    </row>
    <row r="289" spans="1:8" ht="31.5">
      <c r="A289" s="6" t="s">
        <v>580</v>
      </c>
      <c r="B289" s="52" t="s">
        <v>599</v>
      </c>
      <c r="C289" s="43">
        <v>906</v>
      </c>
      <c r="D289" s="7"/>
      <c r="E289" s="7"/>
      <c r="F289" s="7"/>
      <c r="G289" s="92">
        <f>G290</f>
        <v>305588.89999999997</v>
      </c>
      <c r="H289" s="92">
        <f>H290</f>
        <v>308837</v>
      </c>
    </row>
    <row r="290" spans="1:8" ht="15.75">
      <c r="A290" s="6" t="s">
        <v>583</v>
      </c>
      <c r="B290" s="32" t="s">
        <v>450</v>
      </c>
      <c r="C290" s="43">
        <v>906</v>
      </c>
      <c r="D290" s="5" t="s">
        <v>451</v>
      </c>
      <c r="E290" s="5" t="s">
        <v>21</v>
      </c>
      <c r="F290" s="5" t="s">
        <v>21</v>
      </c>
      <c r="G290" s="92">
        <f>G291+G312+G342+G362+G335</f>
        <v>305588.89999999997</v>
      </c>
      <c r="H290" s="92">
        <f>H291+H312+H342+H362+H335</f>
        <v>308837</v>
      </c>
    </row>
    <row r="291" spans="1:8" ht="15.75">
      <c r="A291" s="6" t="s">
        <v>584</v>
      </c>
      <c r="B291" s="62" t="s">
        <v>602</v>
      </c>
      <c r="C291" s="43">
        <v>906</v>
      </c>
      <c r="D291" s="5" t="s">
        <v>603</v>
      </c>
      <c r="E291" s="5" t="s">
        <v>21</v>
      </c>
      <c r="F291" s="5" t="s">
        <v>21</v>
      </c>
      <c r="G291" s="92">
        <f>G292</f>
        <v>88221.1</v>
      </c>
      <c r="H291" s="92">
        <f>H292</f>
        <v>89231.9</v>
      </c>
    </row>
    <row r="292" spans="1:8" ht="47.25">
      <c r="A292" s="6" t="s">
        <v>587</v>
      </c>
      <c r="B292" s="8" t="s">
        <v>605</v>
      </c>
      <c r="C292" s="44">
        <v>906</v>
      </c>
      <c r="D292" s="7" t="s">
        <v>603</v>
      </c>
      <c r="E292" s="7" t="s">
        <v>606</v>
      </c>
      <c r="F292" s="20" t="s">
        <v>21</v>
      </c>
      <c r="G292" s="93">
        <f>G293</f>
        <v>88221.1</v>
      </c>
      <c r="H292" s="93">
        <f>H293</f>
        <v>89231.9</v>
      </c>
    </row>
    <row r="293" spans="1:8" ht="47.25">
      <c r="A293" s="6" t="s">
        <v>590</v>
      </c>
      <c r="B293" s="8" t="s">
        <v>608</v>
      </c>
      <c r="C293" s="44">
        <v>906</v>
      </c>
      <c r="D293" s="7" t="s">
        <v>603</v>
      </c>
      <c r="E293" s="7" t="s">
        <v>609</v>
      </c>
      <c r="F293" s="20"/>
      <c r="G293" s="93">
        <f>G294+G302+G298+G308</f>
        <v>88221.1</v>
      </c>
      <c r="H293" s="93">
        <f>H294+H302+H298+H308</f>
        <v>89231.9</v>
      </c>
    </row>
    <row r="294" spans="1:8" ht="111" customHeight="1">
      <c r="A294" s="6" t="s">
        <v>591</v>
      </c>
      <c r="B294" s="8" t="s">
        <v>611</v>
      </c>
      <c r="C294" s="44">
        <v>906</v>
      </c>
      <c r="D294" s="7" t="s">
        <v>603</v>
      </c>
      <c r="E294" s="7" t="s">
        <v>612</v>
      </c>
      <c r="F294" s="20"/>
      <c r="G294" s="93">
        <f>G295+G297+G296</f>
        <v>52300</v>
      </c>
      <c r="H294" s="93">
        <f>H295+H297+H296</f>
        <v>52300</v>
      </c>
    </row>
    <row r="295" spans="1:8" ht="21" customHeight="1">
      <c r="A295" s="6" t="s">
        <v>594</v>
      </c>
      <c r="B295" s="54" t="s">
        <v>155</v>
      </c>
      <c r="C295" s="44">
        <v>906</v>
      </c>
      <c r="D295" s="7" t="s">
        <v>603</v>
      </c>
      <c r="E295" s="7" t="s">
        <v>612</v>
      </c>
      <c r="F295" s="20" t="s">
        <v>156</v>
      </c>
      <c r="G295" s="93">
        <v>2191.5</v>
      </c>
      <c r="H295" s="93">
        <v>2191.5</v>
      </c>
    </row>
    <row r="296" spans="1:8" ht="15.75">
      <c r="A296" s="6" t="s">
        <v>597</v>
      </c>
      <c r="B296" s="71" t="s">
        <v>465</v>
      </c>
      <c r="C296" s="44">
        <v>906</v>
      </c>
      <c r="D296" s="7" t="s">
        <v>603</v>
      </c>
      <c r="E296" s="7" t="s">
        <v>612</v>
      </c>
      <c r="F296" s="20" t="s">
        <v>466</v>
      </c>
      <c r="G296" s="93">
        <v>19348.4</v>
      </c>
      <c r="H296" s="93">
        <v>19348.4</v>
      </c>
    </row>
    <row r="297" spans="1:8" ht="15.75">
      <c r="A297" s="6" t="s">
        <v>598</v>
      </c>
      <c r="B297" s="72" t="s">
        <v>616</v>
      </c>
      <c r="C297" s="44">
        <v>906</v>
      </c>
      <c r="D297" s="7" t="s">
        <v>603</v>
      </c>
      <c r="E297" s="7" t="s">
        <v>612</v>
      </c>
      <c r="F297" s="20" t="s">
        <v>617</v>
      </c>
      <c r="G297" s="93">
        <v>30760.1</v>
      </c>
      <c r="H297" s="93">
        <v>30760.1</v>
      </c>
    </row>
    <row r="298" spans="1:8" ht="112.5" customHeight="1">
      <c r="A298" s="6" t="s">
        <v>600</v>
      </c>
      <c r="B298" s="8" t="s">
        <v>619</v>
      </c>
      <c r="C298" s="44">
        <v>906</v>
      </c>
      <c r="D298" s="7" t="s">
        <v>603</v>
      </c>
      <c r="E298" s="7" t="s">
        <v>620</v>
      </c>
      <c r="F298" s="20"/>
      <c r="G298" s="93">
        <f>G299+G300+G301</f>
        <v>907</v>
      </c>
      <c r="H298" s="93">
        <f>H299+H300+H301</f>
        <v>907</v>
      </c>
    </row>
    <row r="299" spans="1:8" ht="33" customHeight="1">
      <c r="A299" s="6" t="s">
        <v>601</v>
      </c>
      <c r="B299" s="54" t="s">
        <v>34</v>
      </c>
      <c r="C299" s="44">
        <v>906</v>
      </c>
      <c r="D299" s="7" t="s">
        <v>603</v>
      </c>
      <c r="E299" s="7" t="s">
        <v>620</v>
      </c>
      <c r="F299" s="20" t="s">
        <v>35</v>
      </c>
      <c r="G299" s="93">
        <v>22</v>
      </c>
      <c r="H299" s="93">
        <v>22</v>
      </c>
    </row>
    <row r="300" spans="1:8" ht="15.75">
      <c r="A300" s="6" t="s">
        <v>604</v>
      </c>
      <c r="B300" s="71" t="s">
        <v>465</v>
      </c>
      <c r="C300" s="44">
        <v>906</v>
      </c>
      <c r="D300" s="7" t="s">
        <v>603</v>
      </c>
      <c r="E300" s="7" t="s">
        <v>620</v>
      </c>
      <c r="F300" s="20" t="s">
        <v>466</v>
      </c>
      <c r="G300" s="93">
        <v>302.3</v>
      </c>
      <c r="H300" s="93">
        <v>302.3</v>
      </c>
    </row>
    <row r="301" spans="1:8" ht="15.75">
      <c r="A301" s="6" t="s">
        <v>607</v>
      </c>
      <c r="B301" s="72" t="s">
        <v>616</v>
      </c>
      <c r="C301" s="44">
        <v>906</v>
      </c>
      <c r="D301" s="7" t="s">
        <v>603</v>
      </c>
      <c r="E301" s="7" t="s">
        <v>620</v>
      </c>
      <c r="F301" s="20" t="s">
        <v>617</v>
      </c>
      <c r="G301" s="93">
        <v>582.7</v>
      </c>
      <c r="H301" s="93">
        <v>582.7</v>
      </c>
    </row>
    <row r="302" spans="1:8" ht="63.75" customHeight="1">
      <c r="A302" s="6" t="s">
        <v>610</v>
      </c>
      <c r="B302" s="8" t="s">
        <v>625</v>
      </c>
      <c r="C302" s="44">
        <v>906</v>
      </c>
      <c r="D302" s="7" t="s">
        <v>603</v>
      </c>
      <c r="E302" s="7" t="s">
        <v>626</v>
      </c>
      <c r="F302" s="20"/>
      <c r="G302" s="93">
        <f>G303+G304+G305+G306+G307</f>
        <v>34552.5</v>
      </c>
      <c r="H302" s="93">
        <f>H303+H304+H305+H306+H307</f>
        <v>35539.7</v>
      </c>
    </row>
    <row r="303" spans="1:8" ht="16.5" customHeight="1">
      <c r="A303" s="6" t="s">
        <v>613</v>
      </c>
      <c r="B303" s="54" t="s">
        <v>155</v>
      </c>
      <c r="C303" s="44">
        <v>906</v>
      </c>
      <c r="D303" s="7" t="s">
        <v>603</v>
      </c>
      <c r="E303" s="7" t="s">
        <v>626</v>
      </c>
      <c r="F303" s="20" t="s">
        <v>156</v>
      </c>
      <c r="G303" s="93">
        <v>829.8</v>
      </c>
      <c r="H303" s="93">
        <v>829.8</v>
      </c>
    </row>
    <row r="304" spans="1:8" ht="34.5" customHeight="1">
      <c r="A304" s="6" t="s">
        <v>614</v>
      </c>
      <c r="B304" s="54" t="s">
        <v>34</v>
      </c>
      <c r="C304" s="44">
        <v>906</v>
      </c>
      <c r="D304" s="7" t="s">
        <v>603</v>
      </c>
      <c r="E304" s="7" t="s">
        <v>626</v>
      </c>
      <c r="F304" s="20" t="s">
        <v>35</v>
      </c>
      <c r="G304" s="93">
        <v>854.5</v>
      </c>
      <c r="H304" s="93">
        <v>898</v>
      </c>
    </row>
    <row r="305" spans="1:8" ht="15.75">
      <c r="A305" s="6" t="s">
        <v>615</v>
      </c>
      <c r="B305" s="73" t="s">
        <v>465</v>
      </c>
      <c r="C305" s="44">
        <v>906</v>
      </c>
      <c r="D305" s="7" t="s">
        <v>603</v>
      </c>
      <c r="E305" s="7" t="s">
        <v>626</v>
      </c>
      <c r="F305" s="20" t="s">
        <v>466</v>
      </c>
      <c r="G305" s="93">
        <v>10116.4</v>
      </c>
      <c r="H305" s="93">
        <v>10360.5</v>
      </c>
    </row>
    <row r="306" spans="1:8" ht="15.75">
      <c r="A306" s="6" t="s">
        <v>618</v>
      </c>
      <c r="B306" s="47" t="s">
        <v>616</v>
      </c>
      <c r="C306" s="44">
        <v>906</v>
      </c>
      <c r="D306" s="7" t="s">
        <v>603</v>
      </c>
      <c r="E306" s="7" t="s">
        <v>626</v>
      </c>
      <c r="F306" s="20" t="s">
        <v>617</v>
      </c>
      <c r="G306" s="93">
        <v>22751.3</v>
      </c>
      <c r="H306" s="93">
        <v>23450.9</v>
      </c>
    </row>
    <row r="307" spans="1:8" ht="15.75">
      <c r="A307" s="6" t="s">
        <v>621</v>
      </c>
      <c r="B307" s="54" t="s">
        <v>353</v>
      </c>
      <c r="C307" s="44">
        <v>906</v>
      </c>
      <c r="D307" s="7" t="s">
        <v>603</v>
      </c>
      <c r="E307" s="7" t="s">
        <v>626</v>
      </c>
      <c r="F307" s="20" t="s">
        <v>354</v>
      </c>
      <c r="G307" s="93">
        <v>0.5</v>
      </c>
      <c r="H307" s="93">
        <v>0.5</v>
      </c>
    </row>
    <row r="308" spans="1:8" ht="47.25">
      <c r="A308" s="6" t="s">
        <v>622</v>
      </c>
      <c r="B308" s="57" t="s">
        <v>636</v>
      </c>
      <c r="C308" s="44">
        <v>906</v>
      </c>
      <c r="D308" s="7" t="s">
        <v>603</v>
      </c>
      <c r="E308" s="7" t="s">
        <v>637</v>
      </c>
      <c r="F308" s="20"/>
      <c r="G308" s="93">
        <f>G311+G309+G310</f>
        <v>461.59999999999997</v>
      </c>
      <c r="H308" s="93">
        <f>H311+H309+H310</f>
        <v>485.2</v>
      </c>
    </row>
    <row r="309" spans="1:8" ht="33.75" customHeight="1">
      <c r="A309" s="6" t="s">
        <v>623</v>
      </c>
      <c r="B309" s="54" t="s">
        <v>34</v>
      </c>
      <c r="C309" s="44">
        <v>906</v>
      </c>
      <c r="D309" s="7" t="s">
        <v>603</v>
      </c>
      <c r="E309" s="7" t="s">
        <v>637</v>
      </c>
      <c r="F309" s="20" t="s">
        <v>35</v>
      </c>
      <c r="G309" s="93">
        <v>8.9</v>
      </c>
      <c r="H309" s="93">
        <v>9.4</v>
      </c>
    </row>
    <row r="310" spans="1:8" ht="15.75">
      <c r="A310" s="6" t="s">
        <v>624</v>
      </c>
      <c r="B310" s="73" t="s">
        <v>465</v>
      </c>
      <c r="C310" s="44">
        <v>906</v>
      </c>
      <c r="D310" s="7" t="s">
        <v>603</v>
      </c>
      <c r="E310" s="7" t="s">
        <v>637</v>
      </c>
      <c r="F310" s="20" t="s">
        <v>466</v>
      </c>
      <c r="G310" s="93">
        <v>26.8</v>
      </c>
      <c r="H310" s="93">
        <v>28.2</v>
      </c>
    </row>
    <row r="311" spans="1:8" ht="15.75">
      <c r="A311" s="6" t="s">
        <v>627</v>
      </c>
      <c r="B311" s="47" t="s">
        <v>616</v>
      </c>
      <c r="C311" s="44">
        <v>906</v>
      </c>
      <c r="D311" s="7" t="s">
        <v>603</v>
      </c>
      <c r="E311" s="7" t="s">
        <v>637</v>
      </c>
      <c r="F311" s="20" t="s">
        <v>617</v>
      </c>
      <c r="G311" s="93">
        <v>425.9</v>
      </c>
      <c r="H311" s="93">
        <v>447.6</v>
      </c>
    </row>
    <row r="312" spans="1:8" ht="15.75">
      <c r="A312" s="6" t="s">
        <v>628</v>
      </c>
      <c r="B312" s="62" t="s">
        <v>453</v>
      </c>
      <c r="C312" s="43">
        <v>906</v>
      </c>
      <c r="D312" s="5" t="s">
        <v>454</v>
      </c>
      <c r="E312" s="5" t="s">
        <v>21</v>
      </c>
      <c r="F312" s="5" t="s">
        <v>21</v>
      </c>
      <c r="G312" s="92">
        <f>G313</f>
        <v>178413.9</v>
      </c>
      <c r="H312" s="92">
        <f>H313</f>
        <v>180083.6</v>
      </c>
    </row>
    <row r="313" spans="1:8" ht="47.25">
      <c r="A313" s="6" t="s">
        <v>629</v>
      </c>
      <c r="B313" s="23" t="s">
        <v>605</v>
      </c>
      <c r="C313" s="44">
        <v>906</v>
      </c>
      <c r="D313" s="7" t="s">
        <v>454</v>
      </c>
      <c r="E313" s="7" t="s">
        <v>606</v>
      </c>
      <c r="F313" s="20" t="s">
        <v>21</v>
      </c>
      <c r="G313" s="93">
        <f>G314</f>
        <v>178413.9</v>
      </c>
      <c r="H313" s="93">
        <f>H314</f>
        <v>180083.6</v>
      </c>
    </row>
    <row r="314" spans="1:8" ht="34.5" customHeight="1">
      <c r="A314" s="6" t="s">
        <v>630</v>
      </c>
      <c r="B314" s="8" t="s">
        <v>644</v>
      </c>
      <c r="C314" s="44">
        <v>906</v>
      </c>
      <c r="D314" s="7" t="s">
        <v>454</v>
      </c>
      <c r="E314" s="7" t="s">
        <v>645</v>
      </c>
      <c r="F314" s="20"/>
      <c r="G314" s="93">
        <f>G315+G321+G326+G329++G318+G332</f>
        <v>178413.9</v>
      </c>
      <c r="H314" s="93">
        <f>H315+H321+H326+H329++H318+H332</f>
        <v>180083.6</v>
      </c>
    </row>
    <row r="315" spans="1:8" ht="156" customHeight="1">
      <c r="A315" s="6" t="s">
        <v>631</v>
      </c>
      <c r="B315" s="8" t="s">
        <v>647</v>
      </c>
      <c r="C315" s="44">
        <v>906</v>
      </c>
      <c r="D315" s="7" t="s">
        <v>454</v>
      </c>
      <c r="E315" s="7" t="s">
        <v>648</v>
      </c>
      <c r="F315" s="20"/>
      <c r="G315" s="93">
        <f>G316+G317</f>
        <v>105942</v>
      </c>
      <c r="H315" s="93">
        <f>H316+H317</f>
        <v>105942</v>
      </c>
    </row>
    <row r="316" spans="1:8" ht="15.75" customHeight="1">
      <c r="A316" s="6" t="s">
        <v>632</v>
      </c>
      <c r="B316" s="54" t="s">
        <v>155</v>
      </c>
      <c r="C316" s="44">
        <v>906</v>
      </c>
      <c r="D316" s="7" t="s">
        <v>454</v>
      </c>
      <c r="E316" s="7" t="s">
        <v>648</v>
      </c>
      <c r="F316" s="20" t="s">
        <v>156</v>
      </c>
      <c r="G316" s="93">
        <v>64655.9</v>
      </c>
      <c r="H316" s="93">
        <v>64655.9</v>
      </c>
    </row>
    <row r="317" spans="1:8" ht="15.75">
      <c r="A317" s="6" t="s">
        <v>633</v>
      </c>
      <c r="B317" s="72" t="s">
        <v>616</v>
      </c>
      <c r="C317" s="44">
        <v>906</v>
      </c>
      <c r="D317" s="7" t="s">
        <v>454</v>
      </c>
      <c r="E317" s="7" t="s">
        <v>648</v>
      </c>
      <c r="F317" s="20" t="s">
        <v>617</v>
      </c>
      <c r="G317" s="93">
        <v>41286.1</v>
      </c>
      <c r="H317" s="93">
        <v>41286.1</v>
      </c>
    </row>
    <row r="318" spans="1:8" ht="158.25" customHeight="1">
      <c r="A318" s="6" t="s">
        <v>634</v>
      </c>
      <c r="B318" s="8" t="s">
        <v>652</v>
      </c>
      <c r="C318" s="44">
        <v>906</v>
      </c>
      <c r="D318" s="7" t="s">
        <v>454</v>
      </c>
      <c r="E318" s="7" t="s">
        <v>653</v>
      </c>
      <c r="F318" s="20"/>
      <c r="G318" s="93">
        <f>G319+G320</f>
        <v>2230</v>
      </c>
      <c r="H318" s="93">
        <f>H319+H320</f>
        <v>2230</v>
      </c>
    </row>
    <row r="319" spans="1:8" ht="32.25" customHeight="1">
      <c r="A319" s="6" t="s">
        <v>635</v>
      </c>
      <c r="B319" s="54" t="s">
        <v>34</v>
      </c>
      <c r="C319" s="44">
        <v>906</v>
      </c>
      <c r="D319" s="7" t="s">
        <v>454</v>
      </c>
      <c r="E319" s="7" t="s">
        <v>653</v>
      </c>
      <c r="F319" s="20" t="s">
        <v>35</v>
      </c>
      <c r="G319" s="93">
        <v>990.4</v>
      </c>
      <c r="H319" s="93">
        <v>990.4</v>
      </c>
    </row>
    <row r="320" spans="1:8" ht="15.75">
      <c r="A320" s="6" t="s">
        <v>638</v>
      </c>
      <c r="B320" s="72" t="s">
        <v>616</v>
      </c>
      <c r="C320" s="44">
        <v>906</v>
      </c>
      <c r="D320" s="7" t="s">
        <v>454</v>
      </c>
      <c r="E320" s="7" t="s">
        <v>653</v>
      </c>
      <c r="F320" s="7" t="s">
        <v>617</v>
      </c>
      <c r="G320" s="93">
        <v>1239.6</v>
      </c>
      <c r="H320" s="93">
        <v>1239.6</v>
      </c>
    </row>
    <row r="321" spans="1:8" ht="48" customHeight="1">
      <c r="A321" s="6" t="s">
        <v>503</v>
      </c>
      <c r="B321" s="8" t="s">
        <v>656</v>
      </c>
      <c r="C321" s="44">
        <v>906</v>
      </c>
      <c r="D321" s="7" t="s">
        <v>454</v>
      </c>
      <c r="E321" s="7" t="s">
        <v>657</v>
      </c>
      <c r="F321" s="7"/>
      <c r="G321" s="93">
        <f>G322+G323+G324+G325</f>
        <v>58642.3</v>
      </c>
      <c r="H321" s="93">
        <f>H322+H323+H324+H325</f>
        <v>60023.7</v>
      </c>
    </row>
    <row r="322" spans="1:8" ht="18" customHeight="1">
      <c r="A322" s="6" t="s">
        <v>639</v>
      </c>
      <c r="B322" s="54" t="s">
        <v>155</v>
      </c>
      <c r="C322" s="44">
        <v>906</v>
      </c>
      <c r="D322" s="7" t="s">
        <v>454</v>
      </c>
      <c r="E322" s="7" t="s">
        <v>657</v>
      </c>
      <c r="F322" s="7" t="s">
        <v>156</v>
      </c>
      <c r="G322" s="93">
        <v>18720.2</v>
      </c>
      <c r="H322" s="93">
        <v>18720.2</v>
      </c>
    </row>
    <row r="323" spans="1:8" ht="32.25" customHeight="1">
      <c r="A323" s="6" t="s">
        <v>640</v>
      </c>
      <c r="B323" s="54" t="s">
        <v>34</v>
      </c>
      <c r="C323" s="44">
        <v>906</v>
      </c>
      <c r="D323" s="7" t="s">
        <v>454</v>
      </c>
      <c r="E323" s="7" t="s">
        <v>657</v>
      </c>
      <c r="F323" s="7" t="s">
        <v>35</v>
      </c>
      <c r="G323" s="93">
        <v>20420.6</v>
      </c>
      <c r="H323" s="93">
        <v>21462</v>
      </c>
    </row>
    <row r="324" spans="1:8" ht="15.75">
      <c r="A324" s="6" t="s">
        <v>641</v>
      </c>
      <c r="B324" s="47" t="s">
        <v>616</v>
      </c>
      <c r="C324" s="44">
        <v>906</v>
      </c>
      <c r="D324" s="7" t="s">
        <v>454</v>
      </c>
      <c r="E324" s="7" t="s">
        <v>657</v>
      </c>
      <c r="F324" s="7" t="s">
        <v>617</v>
      </c>
      <c r="G324" s="93">
        <v>19061.9</v>
      </c>
      <c r="H324" s="93">
        <v>19379.4</v>
      </c>
    </row>
    <row r="325" spans="1:8" ht="15.75">
      <c r="A325" s="6" t="s">
        <v>642</v>
      </c>
      <c r="B325" s="54" t="s">
        <v>353</v>
      </c>
      <c r="C325" s="44">
        <v>906</v>
      </c>
      <c r="D325" s="7" t="s">
        <v>454</v>
      </c>
      <c r="E325" s="7" t="s">
        <v>657</v>
      </c>
      <c r="F325" s="7" t="s">
        <v>354</v>
      </c>
      <c r="G325" s="93">
        <v>439.6</v>
      </c>
      <c r="H325" s="93">
        <v>462.1</v>
      </c>
    </row>
    <row r="326" spans="1:8" ht="30.75" customHeight="1">
      <c r="A326" s="6" t="s">
        <v>643</v>
      </c>
      <c r="B326" s="54" t="s">
        <v>663</v>
      </c>
      <c r="C326" s="44">
        <v>906</v>
      </c>
      <c r="D326" s="7" t="s">
        <v>454</v>
      </c>
      <c r="E326" s="7" t="s">
        <v>664</v>
      </c>
      <c r="F326" s="7"/>
      <c r="G326" s="93">
        <f>G327+G328</f>
        <v>5948</v>
      </c>
      <c r="H326" s="93">
        <f>H327+H328</f>
        <v>5948</v>
      </c>
    </row>
    <row r="327" spans="1:8" ht="30.75" customHeight="1">
      <c r="A327" s="6" t="s">
        <v>646</v>
      </c>
      <c r="B327" s="54" t="s">
        <v>34</v>
      </c>
      <c r="C327" s="44">
        <v>906</v>
      </c>
      <c r="D327" s="7" t="s">
        <v>454</v>
      </c>
      <c r="E327" s="7" t="s">
        <v>664</v>
      </c>
      <c r="F327" s="7" t="s">
        <v>35</v>
      </c>
      <c r="G327" s="93">
        <v>2428</v>
      </c>
      <c r="H327" s="93">
        <v>2428</v>
      </c>
    </row>
    <row r="328" spans="1:8" ht="15.75">
      <c r="A328" s="6" t="s">
        <v>649</v>
      </c>
      <c r="B328" s="47" t="s">
        <v>616</v>
      </c>
      <c r="C328" s="44">
        <v>906</v>
      </c>
      <c r="D328" s="7" t="s">
        <v>454</v>
      </c>
      <c r="E328" s="7" t="s">
        <v>664</v>
      </c>
      <c r="F328" s="7" t="s">
        <v>617</v>
      </c>
      <c r="G328" s="93">
        <v>3520</v>
      </c>
      <c r="H328" s="93">
        <v>3520</v>
      </c>
    </row>
    <row r="329" spans="1:8" ht="94.5">
      <c r="A329" s="6" t="s">
        <v>650</v>
      </c>
      <c r="B329" s="8" t="s">
        <v>668</v>
      </c>
      <c r="C329" s="44">
        <v>906</v>
      </c>
      <c r="D329" s="7" t="s">
        <v>454</v>
      </c>
      <c r="E329" s="7" t="s">
        <v>669</v>
      </c>
      <c r="F329" s="7"/>
      <c r="G329" s="93">
        <f>G330+G331</f>
        <v>4773</v>
      </c>
      <c r="H329" s="93">
        <f>H330+H331</f>
        <v>5016.400000000001</v>
      </c>
    </row>
    <row r="330" spans="1:8" ht="31.5" customHeight="1">
      <c r="A330" s="6" t="s">
        <v>651</v>
      </c>
      <c r="B330" s="54" t="s">
        <v>34</v>
      </c>
      <c r="C330" s="44">
        <v>906</v>
      </c>
      <c r="D330" s="7" t="s">
        <v>454</v>
      </c>
      <c r="E330" s="7" t="s">
        <v>669</v>
      </c>
      <c r="F330" s="7" t="s">
        <v>35</v>
      </c>
      <c r="G330" s="93">
        <v>4383.7</v>
      </c>
      <c r="H330" s="93">
        <v>4607.3</v>
      </c>
    </row>
    <row r="331" spans="1:8" ht="15.75">
      <c r="A331" s="6" t="s">
        <v>83</v>
      </c>
      <c r="B331" s="47" t="s">
        <v>616</v>
      </c>
      <c r="C331" s="44">
        <v>906</v>
      </c>
      <c r="D331" s="7" t="s">
        <v>454</v>
      </c>
      <c r="E331" s="7" t="s">
        <v>669</v>
      </c>
      <c r="F331" s="7" t="s">
        <v>617</v>
      </c>
      <c r="G331" s="93">
        <v>389.3</v>
      </c>
      <c r="H331" s="93">
        <v>409.1</v>
      </c>
    </row>
    <row r="332" spans="1:8" ht="31.5">
      <c r="A332" s="6" t="s">
        <v>654</v>
      </c>
      <c r="B332" s="57" t="s">
        <v>675</v>
      </c>
      <c r="C332" s="44">
        <v>906</v>
      </c>
      <c r="D332" s="7" t="s">
        <v>454</v>
      </c>
      <c r="E332" s="21" t="s">
        <v>676</v>
      </c>
      <c r="F332" s="20"/>
      <c r="G332" s="93">
        <f>G333+G334</f>
        <v>878.5999999999999</v>
      </c>
      <c r="H332" s="93">
        <f>H333+H334</f>
        <v>923.5</v>
      </c>
    </row>
    <row r="333" spans="1:8" ht="30" customHeight="1">
      <c r="A333" s="6" t="s">
        <v>655</v>
      </c>
      <c r="B333" s="54" t="s">
        <v>34</v>
      </c>
      <c r="C333" s="44">
        <v>906</v>
      </c>
      <c r="D333" s="7" t="s">
        <v>454</v>
      </c>
      <c r="E333" s="21" t="s">
        <v>676</v>
      </c>
      <c r="F333" s="7" t="s">
        <v>35</v>
      </c>
      <c r="G333" s="94">
        <v>851.8</v>
      </c>
      <c r="H333" s="94">
        <v>895.3</v>
      </c>
    </row>
    <row r="334" spans="1:8" ht="15.75">
      <c r="A334" s="6" t="s">
        <v>658</v>
      </c>
      <c r="B334" s="47" t="s">
        <v>616</v>
      </c>
      <c r="C334" s="44">
        <v>906</v>
      </c>
      <c r="D334" s="7" t="s">
        <v>454</v>
      </c>
      <c r="E334" s="21" t="s">
        <v>676</v>
      </c>
      <c r="F334" s="20" t="s">
        <v>617</v>
      </c>
      <c r="G334" s="93">
        <v>26.8</v>
      </c>
      <c r="H334" s="93">
        <v>28.2</v>
      </c>
    </row>
    <row r="335" spans="1:8" ht="15.75">
      <c r="A335" s="6" t="s">
        <v>659</v>
      </c>
      <c r="B335" s="104" t="s">
        <v>941</v>
      </c>
      <c r="C335" s="43">
        <v>906</v>
      </c>
      <c r="D335" s="5" t="s">
        <v>940</v>
      </c>
      <c r="E335" s="105"/>
      <c r="F335" s="25"/>
      <c r="G335" s="98">
        <f>G336</f>
        <v>19731</v>
      </c>
      <c r="H335" s="98">
        <f>H336</f>
        <v>19908.800000000003</v>
      </c>
    </row>
    <row r="336" spans="1:8" ht="47.25">
      <c r="A336" s="6" t="s">
        <v>660</v>
      </c>
      <c r="B336" s="23" t="s">
        <v>605</v>
      </c>
      <c r="C336" s="44">
        <v>906</v>
      </c>
      <c r="D336" s="7" t="s">
        <v>940</v>
      </c>
      <c r="E336" s="21" t="s">
        <v>606</v>
      </c>
      <c r="F336" s="20"/>
      <c r="G336" s="93">
        <f>G337</f>
        <v>19731</v>
      </c>
      <c r="H336" s="93">
        <f>H337</f>
        <v>19908.800000000003</v>
      </c>
    </row>
    <row r="337" spans="1:8" ht="47.25">
      <c r="A337" s="6" t="s">
        <v>661</v>
      </c>
      <c r="B337" s="8" t="s">
        <v>937</v>
      </c>
      <c r="C337" s="44">
        <v>906</v>
      </c>
      <c r="D337" s="7" t="s">
        <v>940</v>
      </c>
      <c r="E337" s="7" t="s">
        <v>679</v>
      </c>
      <c r="F337" s="20"/>
      <c r="G337" s="93">
        <f>G338+G340</f>
        <v>19731</v>
      </c>
      <c r="H337" s="93">
        <f>H338+H340</f>
        <v>19908.800000000003</v>
      </c>
    </row>
    <row r="338" spans="1:8" ht="47.25">
      <c r="A338" s="6" t="s">
        <v>662</v>
      </c>
      <c r="B338" s="8" t="s">
        <v>681</v>
      </c>
      <c r="C338" s="44">
        <v>906</v>
      </c>
      <c r="D338" s="7" t="s">
        <v>940</v>
      </c>
      <c r="E338" s="7" t="s">
        <v>682</v>
      </c>
      <c r="F338" s="20"/>
      <c r="G338" s="93">
        <f>G339</f>
        <v>19661.6</v>
      </c>
      <c r="H338" s="93">
        <f>H339</f>
        <v>19835.9</v>
      </c>
    </row>
    <row r="339" spans="1:8" ht="15.75">
      <c r="A339" s="6" t="s">
        <v>665</v>
      </c>
      <c r="B339" s="65" t="s">
        <v>465</v>
      </c>
      <c r="C339" s="44">
        <v>906</v>
      </c>
      <c r="D339" s="7" t="s">
        <v>940</v>
      </c>
      <c r="E339" s="7" t="s">
        <v>682</v>
      </c>
      <c r="F339" s="20" t="s">
        <v>466</v>
      </c>
      <c r="G339" s="93">
        <v>19661.6</v>
      </c>
      <c r="H339" s="93">
        <v>19835.9</v>
      </c>
    </row>
    <row r="340" spans="1:8" ht="15.75">
      <c r="A340" s="6" t="s">
        <v>666</v>
      </c>
      <c r="B340" s="59" t="s">
        <v>685</v>
      </c>
      <c r="C340" s="44">
        <v>906</v>
      </c>
      <c r="D340" s="7" t="s">
        <v>940</v>
      </c>
      <c r="E340" s="7" t="s">
        <v>686</v>
      </c>
      <c r="F340" s="20"/>
      <c r="G340" s="93">
        <f>G341</f>
        <v>69.4</v>
      </c>
      <c r="H340" s="93">
        <f>H341</f>
        <v>72.9</v>
      </c>
    </row>
    <row r="341" spans="1:8" ht="15.75">
      <c r="A341" s="6" t="s">
        <v>667</v>
      </c>
      <c r="B341" s="70" t="s">
        <v>465</v>
      </c>
      <c r="C341" s="44">
        <v>906</v>
      </c>
      <c r="D341" s="7" t="s">
        <v>940</v>
      </c>
      <c r="E341" s="7" t="s">
        <v>686</v>
      </c>
      <c r="F341" s="20" t="s">
        <v>466</v>
      </c>
      <c r="G341" s="93">
        <v>69.4</v>
      </c>
      <c r="H341" s="93">
        <v>72.9</v>
      </c>
    </row>
    <row r="342" spans="1:8" ht="15.75">
      <c r="A342" s="6" t="s">
        <v>670</v>
      </c>
      <c r="B342" s="32" t="s">
        <v>942</v>
      </c>
      <c r="C342" s="43">
        <v>906</v>
      </c>
      <c r="D342" s="5" t="s">
        <v>691</v>
      </c>
      <c r="E342" s="5" t="s">
        <v>21</v>
      </c>
      <c r="F342" s="5" t="s">
        <v>21</v>
      </c>
      <c r="G342" s="92">
        <f>G343</f>
        <v>8227.800000000001</v>
      </c>
      <c r="H342" s="92">
        <f>H343</f>
        <v>8540.199999999999</v>
      </c>
    </row>
    <row r="343" spans="1:8" ht="47.25">
      <c r="A343" s="6" t="s">
        <v>671</v>
      </c>
      <c r="B343" s="23" t="s">
        <v>605</v>
      </c>
      <c r="C343" s="44">
        <v>906</v>
      </c>
      <c r="D343" s="7" t="s">
        <v>691</v>
      </c>
      <c r="E343" s="7" t="s">
        <v>606</v>
      </c>
      <c r="F343" s="20" t="s">
        <v>21</v>
      </c>
      <c r="G343" s="93">
        <f>G344+G355</f>
        <v>8227.800000000001</v>
      </c>
      <c r="H343" s="93">
        <f>H344+H355</f>
        <v>8540.199999999999</v>
      </c>
    </row>
    <row r="344" spans="1:8" ht="47.25">
      <c r="A344" s="6" t="s">
        <v>672</v>
      </c>
      <c r="B344" s="8" t="s">
        <v>694</v>
      </c>
      <c r="C344" s="44">
        <v>906</v>
      </c>
      <c r="D344" s="7" t="s">
        <v>691</v>
      </c>
      <c r="E344" s="7" t="s">
        <v>695</v>
      </c>
      <c r="F344" s="20"/>
      <c r="G344" s="93">
        <f>G345+G351+G349</f>
        <v>8013.900000000001</v>
      </c>
      <c r="H344" s="93">
        <f>H345+H351+H349</f>
        <v>8317.699999999999</v>
      </c>
    </row>
    <row r="345" spans="1:8" ht="31.5">
      <c r="A345" s="6" t="s">
        <v>673</v>
      </c>
      <c r="B345" s="8" t="s">
        <v>697</v>
      </c>
      <c r="C345" s="44">
        <v>906</v>
      </c>
      <c r="D345" s="7" t="s">
        <v>691</v>
      </c>
      <c r="E345" s="7" t="s">
        <v>698</v>
      </c>
      <c r="F345" s="20"/>
      <c r="G345" s="93">
        <f>G346+G347+G348</f>
        <v>5893.6</v>
      </c>
      <c r="H345" s="93">
        <f>H346+H347+H348</f>
        <v>6194.2</v>
      </c>
    </row>
    <row r="346" spans="1:8" ht="31.5" customHeight="1">
      <c r="A346" s="6" t="s">
        <v>674</v>
      </c>
      <c r="B346" s="54" t="s">
        <v>34</v>
      </c>
      <c r="C346" s="44">
        <v>906</v>
      </c>
      <c r="D346" s="7" t="s">
        <v>691</v>
      </c>
      <c r="E346" s="7" t="s">
        <v>698</v>
      </c>
      <c r="F346" s="20" t="s">
        <v>35</v>
      </c>
      <c r="G346" s="93">
        <v>709.8</v>
      </c>
      <c r="H346" s="93">
        <v>746</v>
      </c>
    </row>
    <row r="347" spans="1:8" ht="15.75">
      <c r="A347" s="6" t="s">
        <v>677</v>
      </c>
      <c r="B347" s="73" t="s">
        <v>465</v>
      </c>
      <c r="C347" s="44">
        <v>906</v>
      </c>
      <c r="D347" s="7" t="s">
        <v>691</v>
      </c>
      <c r="E347" s="7" t="s">
        <v>698</v>
      </c>
      <c r="F347" s="20" t="s">
        <v>466</v>
      </c>
      <c r="G347" s="93"/>
      <c r="H347" s="93"/>
    </row>
    <row r="348" spans="1:8" ht="15.75">
      <c r="A348" s="6" t="s">
        <v>678</v>
      </c>
      <c r="B348" s="47" t="s">
        <v>616</v>
      </c>
      <c r="C348" s="44">
        <v>906</v>
      </c>
      <c r="D348" s="7" t="s">
        <v>691</v>
      </c>
      <c r="E348" s="7" t="s">
        <v>698</v>
      </c>
      <c r="F348" s="20" t="s">
        <v>617</v>
      </c>
      <c r="G348" s="93">
        <v>5183.8</v>
      </c>
      <c r="H348" s="93">
        <v>5448.2</v>
      </c>
    </row>
    <row r="349" spans="1:8" ht="15.75">
      <c r="A349" s="6" t="s">
        <v>680</v>
      </c>
      <c r="B349" s="59" t="s">
        <v>703</v>
      </c>
      <c r="C349" s="44">
        <v>906</v>
      </c>
      <c r="D349" s="7" t="s">
        <v>691</v>
      </c>
      <c r="E349" s="7" t="s">
        <v>704</v>
      </c>
      <c r="F349" s="20"/>
      <c r="G349" s="93">
        <f>G350</f>
        <v>63.1</v>
      </c>
      <c r="H349" s="93">
        <f>H350</f>
        <v>66.3</v>
      </c>
    </row>
    <row r="350" spans="1:8" ht="36.75" customHeight="1">
      <c r="A350" s="6" t="s">
        <v>683</v>
      </c>
      <c r="B350" s="54" t="s">
        <v>34</v>
      </c>
      <c r="C350" s="44">
        <v>906</v>
      </c>
      <c r="D350" s="7" t="s">
        <v>691</v>
      </c>
      <c r="E350" s="7" t="s">
        <v>704</v>
      </c>
      <c r="F350" s="20" t="s">
        <v>35</v>
      </c>
      <c r="G350" s="93">
        <v>63.1</v>
      </c>
      <c r="H350" s="93">
        <v>66.3</v>
      </c>
    </row>
    <row r="351" spans="1:8" ht="15.75">
      <c r="A351" s="6" t="s">
        <v>684</v>
      </c>
      <c r="B351" s="54" t="s">
        <v>707</v>
      </c>
      <c r="C351" s="44">
        <v>906</v>
      </c>
      <c r="D351" s="7" t="s">
        <v>691</v>
      </c>
      <c r="E351" s="7" t="s">
        <v>708</v>
      </c>
      <c r="F351" s="20"/>
      <c r="G351" s="93">
        <f>G352+G353+G354</f>
        <v>2057.2</v>
      </c>
      <c r="H351" s="93">
        <f>H352+H353+H354</f>
        <v>2057.2</v>
      </c>
    </row>
    <row r="352" spans="1:8" ht="31.5" customHeight="1">
      <c r="A352" s="6" t="s">
        <v>687</v>
      </c>
      <c r="B352" s="54" t="s">
        <v>34</v>
      </c>
      <c r="C352" s="44">
        <v>906</v>
      </c>
      <c r="D352" s="7" t="s">
        <v>691</v>
      </c>
      <c r="E352" s="7" t="s">
        <v>708</v>
      </c>
      <c r="F352" s="20" t="s">
        <v>35</v>
      </c>
      <c r="G352" s="93">
        <v>1102.7</v>
      </c>
      <c r="H352" s="93">
        <v>1102.7</v>
      </c>
    </row>
    <row r="353" spans="1:8" ht="15.75">
      <c r="A353" s="6" t="s">
        <v>688</v>
      </c>
      <c r="B353" s="73" t="s">
        <v>465</v>
      </c>
      <c r="C353" s="44">
        <v>906</v>
      </c>
      <c r="D353" s="7" t="s">
        <v>691</v>
      </c>
      <c r="E353" s="7" t="s">
        <v>708</v>
      </c>
      <c r="F353" s="20" t="s">
        <v>466</v>
      </c>
      <c r="G353" s="93"/>
      <c r="H353" s="93"/>
    </row>
    <row r="354" spans="1:8" ht="15.75">
      <c r="A354" s="6" t="s">
        <v>689</v>
      </c>
      <c r="B354" s="70" t="s">
        <v>616</v>
      </c>
      <c r="C354" s="44">
        <v>906</v>
      </c>
      <c r="D354" s="7" t="s">
        <v>691</v>
      </c>
      <c r="E354" s="7" t="s">
        <v>708</v>
      </c>
      <c r="F354" s="20" t="s">
        <v>617</v>
      </c>
      <c r="G354" s="93">
        <v>954.5</v>
      </c>
      <c r="H354" s="93">
        <v>954.5</v>
      </c>
    </row>
    <row r="355" spans="1:8" ht="47.25">
      <c r="A355" s="6" t="s">
        <v>917</v>
      </c>
      <c r="B355" s="8" t="s">
        <v>713</v>
      </c>
      <c r="C355" s="44">
        <v>906</v>
      </c>
      <c r="D355" s="7" t="s">
        <v>691</v>
      </c>
      <c r="E355" s="7" t="s">
        <v>714</v>
      </c>
      <c r="F355" s="20"/>
      <c r="G355" s="93">
        <f>G356+G360</f>
        <v>213.89999999999998</v>
      </c>
      <c r="H355" s="93">
        <f>H356+H360</f>
        <v>222.5</v>
      </c>
    </row>
    <row r="356" spans="1:8" ht="47.25">
      <c r="A356" s="6" t="s">
        <v>918</v>
      </c>
      <c r="B356" s="8" t="s">
        <v>716</v>
      </c>
      <c r="C356" s="44">
        <v>906</v>
      </c>
      <c r="D356" s="7" t="s">
        <v>691</v>
      </c>
      <c r="E356" s="7" t="s">
        <v>717</v>
      </c>
      <c r="F356" s="20"/>
      <c r="G356" s="93">
        <f>G358+G359+G357</f>
        <v>154.7</v>
      </c>
      <c r="H356" s="93">
        <f>H358+H359+H357</f>
        <v>163.3</v>
      </c>
    </row>
    <row r="357" spans="1:8" ht="32.25" customHeight="1">
      <c r="A357" s="6" t="s">
        <v>690</v>
      </c>
      <c r="B357" s="54" t="s">
        <v>34</v>
      </c>
      <c r="C357" s="44">
        <v>906</v>
      </c>
      <c r="D357" s="7" t="s">
        <v>691</v>
      </c>
      <c r="E357" s="7" t="s">
        <v>717</v>
      </c>
      <c r="F357" s="20" t="s">
        <v>35</v>
      </c>
      <c r="G357" s="93">
        <v>37.8</v>
      </c>
      <c r="H357" s="94">
        <v>37.8</v>
      </c>
    </row>
    <row r="358" spans="1:8" ht="15.75">
      <c r="A358" s="6" t="s">
        <v>692</v>
      </c>
      <c r="B358" s="73" t="s">
        <v>465</v>
      </c>
      <c r="C358" s="44">
        <v>906</v>
      </c>
      <c r="D358" s="7" t="s">
        <v>691</v>
      </c>
      <c r="E358" s="7" t="s">
        <v>717</v>
      </c>
      <c r="F358" s="20" t="s">
        <v>466</v>
      </c>
      <c r="G358" s="93">
        <v>16.9</v>
      </c>
      <c r="H358" s="93">
        <v>25.5</v>
      </c>
    </row>
    <row r="359" spans="1:8" ht="15.75">
      <c r="A359" s="6" t="s">
        <v>693</v>
      </c>
      <c r="B359" s="70" t="s">
        <v>616</v>
      </c>
      <c r="C359" s="44">
        <v>906</v>
      </c>
      <c r="D359" s="7" t="s">
        <v>691</v>
      </c>
      <c r="E359" s="7" t="s">
        <v>717</v>
      </c>
      <c r="F359" s="20" t="s">
        <v>617</v>
      </c>
      <c r="G359" s="93">
        <v>100</v>
      </c>
      <c r="H359" s="93">
        <v>100</v>
      </c>
    </row>
    <row r="360" spans="1:8" ht="48" customHeight="1">
      <c r="A360" s="6" t="s">
        <v>696</v>
      </c>
      <c r="B360" s="75" t="s">
        <v>722</v>
      </c>
      <c r="C360" s="44">
        <v>906</v>
      </c>
      <c r="D360" s="7" t="s">
        <v>691</v>
      </c>
      <c r="E360" s="7" t="s">
        <v>723</v>
      </c>
      <c r="F360" s="20"/>
      <c r="G360" s="93">
        <f>G361</f>
        <v>59.2</v>
      </c>
      <c r="H360" s="93">
        <f>H361</f>
        <v>59.2</v>
      </c>
    </row>
    <row r="361" spans="1:8" ht="15.75">
      <c r="A361" s="6" t="s">
        <v>699</v>
      </c>
      <c r="B361" s="70" t="s">
        <v>616</v>
      </c>
      <c r="C361" s="44">
        <v>906</v>
      </c>
      <c r="D361" s="7" t="s">
        <v>691</v>
      </c>
      <c r="E361" s="7" t="s">
        <v>723</v>
      </c>
      <c r="F361" s="20" t="s">
        <v>617</v>
      </c>
      <c r="G361" s="93">
        <v>59.2</v>
      </c>
      <c r="H361" s="93">
        <v>59.2</v>
      </c>
    </row>
    <row r="362" spans="1:8" ht="15.75">
      <c r="A362" s="6" t="s">
        <v>700</v>
      </c>
      <c r="B362" s="32" t="s">
        <v>726</v>
      </c>
      <c r="C362" s="43">
        <v>906</v>
      </c>
      <c r="D362" s="5" t="s">
        <v>727</v>
      </c>
      <c r="E362" s="5" t="s">
        <v>21</v>
      </c>
      <c r="F362" s="5" t="s">
        <v>21</v>
      </c>
      <c r="G362" s="92">
        <f>G363</f>
        <v>10995.099999999999</v>
      </c>
      <c r="H362" s="92">
        <f>H363</f>
        <v>11072.5</v>
      </c>
    </row>
    <row r="363" spans="1:8" ht="47.25">
      <c r="A363" s="6" t="s">
        <v>701</v>
      </c>
      <c r="B363" s="23" t="s">
        <v>605</v>
      </c>
      <c r="C363" s="44">
        <v>906</v>
      </c>
      <c r="D363" s="7" t="s">
        <v>727</v>
      </c>
      <c r="E363" s="7" t="s">
        <v>606</v>
      </c>
      <c r="F363" s="7" t="s">
        <v>21</v>
      </c>
      <c r="G363" s="93">
        <f>G364</f>
        <v>10995.099999999999</v>
      </c>
      <c r="H363" s="93">
        <f>H364</f>
        <v>11072.5</v>
      </c>
    </row>
    <row r="364" spans="1:8" ht="63">
      <c r="A364" s="6" t="s">
        <v>702</v>
      </c>
      <c r="B364" s="8" t="s">
        <v>938</v>
      </c>
      <c r="C364" s="44">
        <v>906</v>
      </c>
      <c r="D364" s="7" t="s">
        <v>727</v>
      </c>
      <c r="E364" s="7" t="s">
        <v>730</v>
      </c>
      <c r="F364" s="7" t="s">
        <v>21</v>
      </c>
      <c r="G364" s="94">
        <f>G365+G368</f>
        <v>10995.099999999999</v>
      </c>
      <c r="H364" s="94">
        <f>H365+H368</f>
        <v>11072.5</v>
      </c>
    </row>
    <row r="365" spans="1:8" ht="31.5">
      <c r="A365" s="6" t="s">
        <v>705</v>
      </c>
      <c r="B365" s="8" t="s">
        <v>732</v>
      </c>
      <c r="C365" s="44">
        <v>906</v>
      </c>
      <c r="D365" s="7" t="s">
        <v>727</v>
      </c>
      <c r="E365" s="7" t="s">
        <v>733</v>
      </c>
      <c r="F365" s="7"/>
      <c r="G365" s="94">
        <f>G366+G367</f>
        <v>10952.699999999999</v>
      </c>
      <c r="H365" s="94">
        <f>H366+H367</f>
        <v>11028</v>
      </c>
    </row>
    <row r="366" spans="1:8" ht="14.25" customHeight="1">
      <c r="A366" s="6" t="s">
        <v>706</v>
      </c>
      <c r="B366" s="54" t="s">
        <v>155</v>
      </c>
      <c r="C366" s="44">
        <v>906</v>
      </c>
      <c r="D366" s="7" t="s">
        <v>727</v>
      </c>
      <c r="E366" s="7" t="s">
        <v>733</v>
      </c>
      <c r="F366" s="7" t="s">
        <v>156</v>
      </c>
      <c r="G366" s="93">
        <v>9646.4</v>
      </c>
      <c r="H366" s="93">
        <v>9646.4</v>
      </c>
    </row>
    <row r="367" spans="1:8" ht="29.25" customHeight="1">
      <c r="A367" s="6" t="s">
        <v>709</v>
      </c>
      <c r="B367" s="54" t="s">
        <v>34</v>
      </c>
      <c r="C367" s="44">
        <v>906</v>
      </c>
      <c r="D367" s="7" t="s">
        <v>727</v>
      </c>
      <c r="E367" s="7" t="s">
        <v>733</v>
      </c>
      <c r="F367" s="7" t="s">
        <v>35</v>
      </c>
      <c r="G367" s="93">
        <v>1306.3</v>
      </c>
      <c r="H367" s="93">
        <v>1381.6</v>
      </c>
    </row>
    <row r="368" spans="1:8" ht="32.25" customHeight="1">
      <c r="A368" s="6" t="s">
        <v>710</v>
      </c>
      <c r="B368" s="8" t="s">
        <v>737</v>
      </c>
      <c r="C368" s="44">
        <v>906</v>
      </c>
      <c r="D368" s="7" t="s">
        <v>727</v>
      </c>
      <c r="E368" s="7" t="s">
        <v>738</v>
      </c>
      <c r="F368" s="7"/>
      <c r="G368" s="93">
        <f>G369</f>
        <v>42.4</v>
      </c>
      <c r="H368" s="93">
        <f>H369</f>
        <v>44.5</v>
      </c>
    </row>
    <row r="369" spans="1:8" ht="30" customHeight="1">
      <c r="A369" s="6" t="s">
        <v>711</v>
      </c>
      <c r="B369" s="54" t="s">
        <v>34</v>
      </c>
      <c r="C369" s="44">
        <v>906</v>
      </c>
      <c r="D369" s="7" t="s">
        <v>727</v>
      </c>
      <c r="E369" s="7" t="s">
        <v>738</v>
      </c>
      <c r="F369" s="7" t="s">
        <v>35</v>
      </c>
      <c r="G369" s="93">
        <v>42.4</v>
      </c>
      <c r="H369" s="93">
        <v>44.5</v>
      </c>
    </row>
    <row r="370" spans="1:8" ht="47.25">
      <c r="A370" s="6" t="s">
        <v>712</v>
      </c>
      <c r="B370" s="67" t="s">
        <v>741</v>
      </c>
      <c r="C370" s="45">
        <v>908</v>
      </c>
      <c r="D370" s="7"/>
      <c r="E370" s="7"/>
      <c r="F370" s="7"/>
      <c r="G370" s="92">
        <f>G371+G386</f>
        <v>52707.09999999999</v>
      </c>
      <c r="H370" s="92">
        <f>H371+H386</f>
        <v>55804.8</v>
      </c>
    </row>
    <row r="371" spans="1:8" ht="15.75">
      <c r="A371" s="6" t="s">
        <v>715</v>
      </c>
      <c r="B371" s="32" t="s">
        <v>450</v>
      </c>
      <c r="C371" s="43">
        <v>908</v>
      </c>
      <c r="D371" s="5" t="s">
        <v>451</v>
      </c>
      <c r="E371" s="7"/>
      <c r="F371" s="7"/>
      <c r="G371" s="92">
        <f>G372+G379</f>
        <v>7537.7</v>
      </c>
      <c r="H371" s="92">
        <f>H372+H379</f>
        <v>8607.8</v>
      </c>
    </row>
    <row r="372" spans="1:8" ht="15.75">
      <c r="A372" s="6" t="s">
        <v>718</v>
      </c>
      <c r="B372" s="62" t="s">
        <v>941</v>
      </c>
      <c r="C372" s="43">
        <v>908</v>
      </c>
      <c r="D372" s="5" t="s">
        <v>940</v>
      </c>
      <c r="E372" s="7"/>
      <c r="F372" s="7"/>
      <c r="G372" s="92">
        <f>G373</f>
        <v>6959.2</v>
      </c>
      <c r="H372" s="92">
        <f>H373</f>
        <v>7999.799999999999</v>
      </c>
    </row>
    <row r="373" spans="1:8" ht="47.25">
      <c r="A373" s="6" t="s">
        <v>719</v>
      </c>
      <c r="B373" s="8" t="s">
        <v>745</v>
      </c>
      <c r="C373" s="44">
        <v>908</v>
      </c>
      <c r="D373" s="7" t="s">
        <v>940</v>
      </c>
      <c r="E373" s="7" t="s">
        <v>746</v>
      </c>
      <c r="F373" s="20" t="s">
        <v>21</v>
      </c>
      <c r="G373" s="93">
        <f>G374</f>
        <v>6959.2</v>
      </c>
      <c r="H373" s="93">
        <f>H374</f>
        <v>7999.799999999999</v>
      </c>
    </row>
    <row r="374" spans="1:8" ht="31.5">
      <c r="A374" s="6" t="s">
        <v>720</v>
      </c>
      <c r="B374" s="53" t="s">
        <v>754</v>
      </c>
      <c r="C374" s="44">
        <v>908</v>
      </c>
      <c r="D374" s="7" t="s">
        <v>940</v>
      </c>
      <c r="E374" s="7" t="s">
        <v>755</v>
      </c>
      <c r="F374" s="20"/>
      <c r="G374" s="93">
        <f>G375+G377</f>
        <v>6959.2</v>
      </c>
      <c r="H374" s="93">
        <f>H375+H377</f>
        <v>7999.799999999999</v>
      </c>
    </row>
    <row r="375" spans="1:8" ht="31.5">
      <c r="A375" s="6" t="s">
        <v>721</v>
      </c>
      <c r="B375" s="8" t="s">
        <v>757</v>
      </c>
      <c r="C375" s="44">
        <v>908</v>
      </c>
      <c r="D375" s="7" t="s">
        <v>940</v>
      </c>
      <c r="E375" s="7" t="s">
        <v>758</v>
      </c>
      <c r="F375" s="20"/>
      <c r="G375" s="93">
        <f>G376</f>
        <v>6832.7</v>
      </c>
      <c r="H375" s="93">
        <f>H376</f>
        <v>7866.9</v>
      </c>
    </row>
    <row r="376" spans="1:8" ht="15.75">
      <c r="A376" s="6" t="s">
        <v>724</v>
      </c>
      <c r="B376" s="73" t="s">
        <v>465</v>
      </c>
      <c r="C376" s="44">
        <v>908</v>
      </c>
      <c r="D376" s="7" t="s">
        <v>940</v>
      </c>
      <c r="E376" s="7" t="s">
        <v>758</v>
      </c>
      <c r="F376" s="20" t="s">
        <v>466</v>
      </c>
      <c r="G376" s="93">
        <v>6832.7</v>
      </c>
      <c r="H376" s="93">
        <v>7866.9</v>
      </c>
    </row>
    <row r="377" spans="1:8" ht="63">
      <c r="A377" s="6" t="s">
        <v>725</v>
      </c>
      <c r="B377" s="75" t="s">
        <v>761</v>
      </c>
      <c r="C377" s="44">
        <v>908</v>
      </c>
      <c r="D377" s="7" t="s">
        <v>940</v>
      </c>
      <c r="E377" s="7" t="s">
        <v>762</v>
      </c>
      <c r="F377" s="20"/>
      <c r="G377" s="93">
        <f>G378</f>
        <v>126.5</v>
      </c>
      <c r="H377" s="93">
        <f>H378</f>
        <v>132.9</v>
      </c>
    </row>
    <row r="378" spans="1:8" ht="15.75">
      <c r="A378" s="6" t="s">
        <v>728</v>
      </c>
      <c r="B378" s="73" t="s">
        <v>465</v>
      </c>
      <c r="C378" s="44">
        <v>908</v>
      </c>
      <c r="D378" s="7" t="s">
        <v>940</v>
      </c>
      <c r="E378" s="7" t="s">
        <v>762</v>
      </c>
      <c r="F378" s="20" t="s">
        <v>466</v>
      </c>
      <c r="G378" s="93">
        <v>126.5</v>
      </c>
      <c r="H378" s="93">
        <v>132.9</v>
      </c>
    </row>
    <row r="379" spans="1:8" ht="15.75">
      <c r="A379" s="6" t="s">
        <v>729</v>
      </c>
      <c r="B379" s="32" t="s">
        <v>942</v>
      </c>
      <c r="C379" s="43">
        <v>908</v>
      </c>
      <c r="D379" s="5" t="s">
        <v>691</v>
      </c>
      <c r="E379" s="5" t="s">
        <v>21</v>
      </c>
      <c r="F379" s="5" t="s">
        <v>21</v>
      </c>
      <c r="G379" s="92">
        <f>G380</f>
        <v>578.5</v>
      </c>
      <c r="H379" s="92">
        <f>H380</f>
        <v>608</v>
      </c>
    </row>
    <row r="380" spans="1:8" ht="47.25">
      <c r="A380" s="6" t="s">
        <v>731</v>
      </c>
      <c r="B380" s="8" t="s">
        <v>745</v>
      </c>
      <c r="C380" s="44">
        <v>908</v>
      </c>
      <c r="D380" s="7" t="s">
        <v>691</v>
      </c>
      <c r="E380" s="7" t="s">
        <v>746</v>
      </c>
      <c r="F380" s="20" t="s">
        <v>21</v>
      </c>
      <c r="G380" s="93">
        <f>G381</f>
        <v>578.5</v>
      </c>
      <c r="H380" s="93">
        <f>H381</f>
        <v>608</v>
      </c>
    </row>
    <row r="381" spans="1:8" ht="15.75">
      <c r="A381" s="6" t="s">
        <v>734</v>
      </c>
      <c r="B381" s="76" t="s">
        <v>769</v>
      </c>
      <c r="C381" s="44">
        <v>908</v>
      </c>
      <c r="D381" s="7" t="s">
        <v>691</v>
      </c>
      <c r="E381" s="7" t="s">
        <v>770</v>
      </c>
      <c r="F381" s="20"/>
      <c r="G381" s="93">
        <f>G382+G384</f>
        <v>578.5</v>
      </c>
      <c r="H381" s="93">
        <f>H382+H384</f>
        <v>608</v>
      </c>
    </row>
    <row r="382" spans="1:8" ht="33.75" customHeight="1">
      <c r="A382" s="6" t="s">
        <v>735</v>
      </c>
      <c r="B382" s="8" t="s">
        <v>772</v>
      </c>
      <c r="C382" s="44">
        <v>908</v>
      </c>
      <c r="D382" s="7" t="s">
        <v>691</v>
      </c>
      <c r="E382" s="7" t="s">
        <v>773</v>
      </c>
      <c r="F382" s="20"/>
      <c r="G382" s="93">
        <f>G383</f>
        <v>420.8</v>
      </c>
      <c r="H382" s="93">
        <f>H383</f>
        <v>442.3</v>
      </c>
    </row>
    <row r="383" spans="1:8" ht="21" customHeight="1">
      <c r="A383" s="6" t="s">
        <v>736</v>
      </c>
      <c r="B383" s="56" t="s">
        <v>155</v>
      </c>
      <c r="C383" s="44">
        <v>908</v>
      </c>
      <c r="D383" s="7" t="s">
        <v>691</v>
      </c>
      <c r="E383" s="7" t="s">
        <v>773</v>
      </c>
      <c r="F383" s="20" t="s">
        <v>156</v>
      </c>
      <c r="G383" s="93">
        <v>420.8</v>
      </c>
      <c r="H383" s="93">
        <v>442.3</v>
      </c>
    </row>
    <row r="384" spans="1:8" ht="31.5">
      <c r="A384" s="6" t="s">
        <v>739</v>
      </c>
      <c r="B384" s="54" t="s">
        <v>775</v>
      </c>
      <c r="C384" s="44">
        <v>908</v>
      </c>
      <c r="D384" s="7" t="s">
        <v>691</v>
      </c>
      <c r="E384" s="7" t="s">
        <v>776</v>
      </c>
      <c r="F384" s="20"/>
      <c r="G384" s="93">
        <f>G385</f>
        <v>157.7</v>
      </c>
      <c r="H384" s="93">
        <f>H385</f>
        <v>165.7</v>
      </c>
    </row>
    <row r="385" spans="1:8" ht="33.75" customHeight="1">
      <c r="A385" s="6" t="s">
        <v>740</v>
      </c>
      <c r="B385" s="54" t="s">
        <v>34</v>
      </c>
      <c r="C385" s="44">
        <v>908</v>
      </c>
      <c r="D385" s="7" t="s">
        <v>691</v>
      </c>
      <c r="E385" s="7" t="s">
        <v>776</v>
      </c>
      <c r="F385" s="20" t="s">
        <v>35</v>
      </c>
      <c r="G385" s="93">
        <v>157.7</v>
      </c>
      <c r="H385" s="93">
        <v>165.7</v>
      </c>
    </row>
    <row r="386" spans="1:8" ht="15.75">
      <c r="A386" s="6" t="s">
        <v>742</v>
      </c>
      <c r="B386" s="32" t="s">
        <v>778</v>
      </c>
      <c r="C386" s="43">
        <v>908</v>
      </c>
      <c r="D386" s="5" t="s">
        <v>779</v>
      </c>
      <c r="E386" s="5"/>
      <c r="F386" s="25" t="s">
        <v>21</v>
      </c>
      <c r="G386" s="98">
        <f>G387</f>
        <v>45169.399999999994</v>
      </c>
      <c r="H386" s="98">
        <f>H387</f>
        <v>47197</v>
      </c>
    </row>
    <row r="387" spans="1:8" ht="15.75">
      <c r="A387" s="6" t="s">
        <v>743</v>
      </c>
      <c r="B387" s="62" t="s">
        <v>781</v>
      </c>
      <c r="C387" s="43">
        <v>908</v>
      </c>
      <c r="D387" s="5" t="s">
        <v>782</v>
      </c>
      <c r="E387" s="5" t="s">
        <v>21</v>
      </c>
      <c r="F387" s="5" t="s">
        <v>21</v>
      </c>
      <c r="G387" s="92">
        <f>G388</f>
        <v>45169.399999999994</v>
      </c>
      <c r="H387" s="92">
        <f>H388</f>
        <v>47197</v>
      </c>
    </row>
    <row r="388" spans="1:8" ht="47.25">
      <c r="A388" s="6" t="s">
        <v>744</v>
      </c>
      <c r="B388" s="8" t="s">
        <v>745</v>
      </c>
      <c r="C388" s="44">
        <v>908</v>
      </c>
      <c r="D388" s="7" t="s">
        <v>782</v>
      </c>
      <c r="E388" s="7" t="s">
        <v>746</v>
      </c>
      <c r="F388" s="20" t="s">
        <v>21</v>
      </c>
      <c r="G388" s="93">
        <f>G389+G400+G409+G416</f>
        <v>45169.399999999994</v>
      </c>
      <c r="H388" s="93">
        <f>H389+H400+H409+H416</f>
        <v>47197</v>
      </c>
    </row>
    <row r="389" spans="1:8" ht="36" customHeight="1">
      <c r="A389" s="6" t="s">
        <v>747</v>
      </c>
      <c r="B389" s="23" t="s">
        <v>785</v>
      </c>
      <c r="C389" s="44">
        <v>908</v>
      </c>
      <c r="D389" s="7" t="s">
        <v>782</v>
      </c>
      <c r="E389" s="7" t="s">
        <v>786</v>
      </c>
      <c r="F389" s="20"/>
      <c r="G389" s="93">
        <f>G390+G392+G396+G394+G398</f>
        <v>28070.299999999996</v>
      </c>
      <c r="H389" s="93">
        <f>H390+H392+H396+H394+H398</f>
        <v>29573.100000000002</v>
      </c>
    </row>
    <row r="390" spans="1:8" ht="31.5">
      <c r="A390" s="6" t="s">
        <v>748</v>
      </c>
      <c r="B390" s="8" t="s">
        <v>788</v>
      </c>
      <c r="C390" s="44">
        <v>908</v>
      </c>
      <c r="D390" s="7" t="s">
        <v>782</v>
      </c>
      <c r="E390" s="7" t="s">
        <v>789</v>
      </c>
      <c r="F390" s="20"/>
      <c r="G390" s="93">
        <f>G391</f>
        <v>24150.1</v>
      </c>
      <c r="H390" s="93">
        <f>H391</f>
        <v>25453.4</v>
      </c>
    </row>
    <row r="391" spans="1:8" ht="15.75">
      <c r="A391" s="6" t="s">
        <v>749</v>
      </c>
      <c r="B391" s="77" t="s">
        <v>465</v>
      </c>
      <c r="C391" s="44">
        <v>908</v>
      </c>
      <c r="D391" s="7" t="s">
        <v>782</v>
      </c>
      <c r="E391" s="7" t="s">
        <v>789</v>
      </c>
      <c r="F391" s="20" t="s">
        <v>466</v>
      </c>
      <c r="G391" s="93">
        <v>24150.1</v>
      </c>
      <c r="H391" s="93">
        <v>25453.4</v>
      </c>
    </row>
    <row r="392" spans="1:8" ht="15.75">
      <c r="A392" s="6" t="s">
        <v>750</v>
      </c>
      <c r="B392" s="8" t="s">
        <v>792</v>
      </c>
      <c r="C392" s="44">
        <v>908</v>
      </c>
      <c r="D392" s="7" t="s">
        <v>782</v>
      </c>
      <c r="E392" s="7" t="s">
        <v>793</v>
      </c>
      <c r="F392" s="20"/>
      <c r="G392" s="93">
        <f>G393</f>
        <v>3493.4</v>
      </c>
      <c r="H392" s="93">
        <f>H393</f>
        <v>3671.6</v>
      </c>
    </row>
    <row r="393" spans="1:8" ht="15.75">
      <c r="A393" s="6" t="s">
        <v>751</v>
      </c>
      <c r="B393" s="65" t="s">
        <v>465</v>
      </c>
      <c r="C393" s="44">
        <v>908</v>
      </c>
      <c r="D393" s="7" t="s">
        <v>782</v>
      </c>
      <c r="E393" s="7" t="s">
        <v>793</v>
      </c>
      <c r="F393" s="20" t="s">
        <v>466</v>
      </c>
      <c r="G393" s="93">
        <v>3493.4</v>
      </c>
      <c r="H393" s="93">
        <v>3671.6</v>
      </c>
    </row>
    <row r="394" spans="1:8" ht="15.75">
      <c r="A394" s="6" t="s">
        <v>752</v>
      </c>
      <c r="B394" s="74" t="s">
        <v>795</v>
      </c>
      <c r="C394" s="44">
        <v>908</v>
      </c>
      <c r="D394" s="7" t="s">
        <v>782</v>
      </c>
      <c r="E394" s="7" t="s">
        <v>796</v>
      </c>
      <c r="F394" s="7"/>
      <c r="G394" s="93">
        <f>G395</f>
        <v>52.6</v>
      </c>
      <c r="H394" s="93">
        <f>H395</f>
        <v>55.2</v>
      </c>
    </row>
    <row r="395" spans="1:8" ht="15.75">
      <c r="A395" s="6" t="s">
        <v>753</v>
      </c>
      <c r="B395" s="74" t="s">
        <v>465</v>
      </c>
      <c r="C395" s="44">
        <v>908</v>
      </c>
      <c r="D395" s="7" t="s">
        <v>782</v>
      </c>
      <c r="E395" s="7" t="s">
        <v>796</v>
      </c>
      <c r="F395" s="7" t="s">
        <v>466</v>
      </c>
      <c r="G395" s="93">
        <v>52.6</v>
      </c>
      <c r="H395" s="93">
        <v>55.2</v>
      </c>
    </row>
    <row r="396" spans="1:8" ht="47.25">
      <c r="A396" s="6" t="s">
        <v>756</v>
      </c>
      <c r="B396" s="8" t="s">
        <v>798</v>
      </c>
      <c r="C396" s="44">
        <v>908</v>
      </c>
      <c r="D396" s="7" t="s">
        <v>782</v>
      </c>
      <c r="E396" s="7" t="s">
        <v>799</v>
      </c>
      <c r="F396" s="20"/>
      <c r="G396" s="93">
        <f>G397</f>
        <v>290.1</v>
      </c>
      <c r="H396" s="93">
        <f>H397</f>
        <v>304.5</v>
      </c>
    </row>
    <row r="397" spans="1:8" ht="15.75">
      <c r="A397" s="6" t="s">
        <v>759</v>
      </c>
      <c r="B397" s="73" t="s">
        <v>465</v>
      </c>
      <c r="C397" s="44">
        <v>908</v>
      </c>
      <c r="D397" s="7" t="s">
        <v>782</v>
      </c>
      <c r="E397" s="7" t="s">
        <v>799</v>
      </c>
      <c r="F397" s="20" t="s">
        <v>466</v>
      </c>
      <c r="G397" s="93">
        <v>290.1</v>
      </c>
      <c r="H397" s="93">
        <v>304.5</v>
      </c>
    </row>
    <row r="398" spans="1:8" ht="63">
      <c r="A398" s="6" t="s">
        <v>760</v>
      </c>
      <c r="B398" s="24" t="s">
        <v>801</v>
      </c>
      <c r="C398" s="44">
        <v>908</v>
      </c>
      <c r="D398" s="7" t="s">
        <v>782</v>
      </c>
      <c r="E398" s="7" t="s">
        <v>802</v>
      </c>
      <c r="F398" s="7"/>
      <c r="G398" s="93">
        <f>G399</f>
        <v>84.1</v>
      </c>
      <c r="H398" s="93">
        <f>H399</f>
        <v>88.4</v>
      </c>
    </row>
    <row r="399" spans="1:8" ht="15.75">
      <c r="A399" s="6" t="s">
        <v>763</v>
      </c>
      <c r="B399" s="24" t="s">
        <v>465</v>
      </c>
      <c r="C399" s="44">
        <v>908</v>
      </c>
      <c r="D399" s="7" t="s">
        <v>782</v>
      </c>
      <c r="E399" s="7" t="s">
        <v>802</v>
      </c>
      <c r="F399" s="7" t="s">
        <v>466</v>
      </c>
      <c r="G399" s="93">
        <v>84.1</v>
      </c>
      <c r="H399" s="93">
        <v>88.4</v>
      </c>
    </row>
    <row r="400" spans="1:8" ht="47.25">
      <c r="A400" s="6" t="s">
        <v>764</v>
      </c>
      <c r="B400" s="8" t="s">
        <v>804</v>
      </c>
      <c r="C400" s="44">
        <v>908</v>
      </c>
      <c r="D400" s="7" t="s">
        <v>782</v>
      </c>
      <c r="E400" s="7" t="s">
        <v>805</v>
      </c>
      <c r="F400" s="20"/>
      <c r="G400" s="93">
        <f>G401+G405+G407</f>
        <v>9423</v>
      </c>
      <c r="H400" s="93">
        <f>H401+H405+H407</f>
        <v>9532.9</v>
      </c>
    </row>
    <row r="401" spans="1:8" ht="31.5">
      <c r="A401" s="6" t="s">
        <v>765</v>
      </c>
      <c r="B401" s="8" t="s">
        <v>807</v>
      </c>
      <c r="C401" s="44">
        <v>908</v>
      </c>
      <c r="D401" s="7" t="s">
        <v>782</v>
      </c>
      <c r="E401" s="7" t="s">
        <v>808</v>
      </c>
      <c r="F401" s="20"/>
      <c r="G401" s="93">
        <f>G402+G403+G404</f>
        <v>9051.9</v>
      </c>
      <c r="H401" s="93">
        <f>H402+H403+H404</f>
        <v>9143</v>
      </c>
    </row>
    <row r="402" spans="1:8" ht="18" customHeight="1">
      <c r="A402" s="6" t="s">
        <v>766</v>
      </c>
      <c r="B402" s="54" t="s">
        <v>155</v>
      </c>
      <c r="C402" s="44">
        <v>908</v>
      </c>
      <c r="D402" s="7" t="s">
        <v>782</v>
      </c>
      <c r="E402" s="7" t="s">
        <v>808</v>
      </c>
      <c r="F402" s="20" t="s">
        <v>156</v>
      </c>
      <c r="G402" s="93">
        <v>7524.8</v>
      </c>
      <c r="H402" s="93">
        <v>7525.6</v>
      </c>
    </row>
    <row r="403" spans="1:8" ht="33.75" customHeight="1">
      <c r="A403" s="6" t="s">
        <v>767</v>
      </c>
      <c r="B403" s="54" t="s">
        <v>34</v>
      </c>
      <c r="C403" s="44">
        <v>908</v>
      </c>
      <c r="D403" s="7" t="s">
        <v>782</v>
      </c>
      <c r="E403" s="7" t="s">
        <v>808</v>
      </c>
      <c r="F403" s="20" t="s">
        <v>35</v>
      </c>
      <c r="G403" s="93">
        <v>1488.2</v>
      </c>
      <c r="H403" s="93">
        <v>1576.5</v>
      </c>
    </row>
    <row r="404" spans="1:8" ht="15.75">
      <c r="A404" s="6" t="s">
        <v>768</v>
      </c>
      <c r="B404" s="54" t="s">
        <v>353</v>
      </c>
      <c r="C404" s="44">
        <v>908</v>
      </c>
      <c r="D404" s="7" t="s">
        <v>782</v>
      </c>
      <c r="E404" s="7" t="s">
        <v>808</v>
      </c>
      <c r="F404" s="20" t="s">
        <v>354</v>
      </c>
      <c r="G404" s="93">
        <v>38.9</v>
      </c>
      <c r="H404" s="93">
        <v>40.9</v>
      </c>
    </row>
    <row r="405" spans="1:8" ht="47.25">
      <c r="A405" s="6" t="s">
        <v>771</v>
      </c>
      <c r="B405" s="8" t="s">
        <v>812</v>
      </c>
      <c r="C405" s="44">
        <v>908</v>
      </c>
      <c r="D405" s="7" t="s">
        <v>782</v>
      </c>
      <c r="E405" s="7" t="s">
        <v>813</v>
      </c>
      <c r="F405" s="20"/>
      <c r="G405" s="93">
        <f>G406</f>
        <v>84.1</v>
      </c>
      <c r="H405" s="93">
        <f>H406</f>
        <v>88.4</v>
      </c>
    </row>
    <row r="406" spans="1:8" ht="33.75" customHeight="1">
      <c r="A406" s="6" t="s">
        <v>774</v>
      </c>
      <c r="B406" s="54" t="s">
        <v>34</v>
      </c>
      <c r="C406" s="44">
        <v>908</v>
      </c>
      <c r="D406" s="7" t="s">
        <v>782</v>
      </c>
      <c r="E406" s="7" t="s">
        <v>813</v>
      </c>
      <c r="F406" s="20" t="s">
        <v>35</v>
      </c>
      <c r="G406" s="93">
        <v>84.1</v>
      </c>
      <c r="H406" s="93">
        <v>88.4</v>
      </c>
    </row>
    <row r="407" spans="1:8" ht="15.75">
      <c r="A407" s="6" t="s">
        <v>777</v>
      </c>
      <c r="B407" s="78" t="s">
        <v>816</v>
      </c>
      <c r="C407" s="44">
        <v>908</v>
      </c>
      <c r="D407" s="7" t="s">
        <v>782</v>
      </c>
      <c r="E407" s="7" t="s">
        <v>817</v>
      </c>
      <c r="F407" s="20"/>
      <c r="G407" s="93">
        <f>G408</f>
        <v>287</v>
      </c>
      <c r="H407" s="93">
        <f>H408</f>
        <v>301.5</v>
      </c>
    </row>
    <row r="408" spans="1:8" ht="33.75" customHeight="1">
      <c r="A408" s="6" t="s">
        <v>780</v>
      </c>
      <c r="B408" s="54" t="s">
        <v>34</v>
      </c>
      <c r="C408" s="44">
        <v>908</v>
      </c>
      <c r="D408" s="7" t="s">
        <v>782</v>
      </c>
      <c r="E408" s="7" t="s">
        <v>817</v>
      </c>
      <c r="F408" s="20" t="s">
        <v>35</v>
      </c>
      <c r="G408" s="93">
        <v>287</v>
      </c>
      <c r="H408" s="93">
        <v>301.5</v>
      </c>
    </row>
    <row r="409" spans="1:8" ht="15.75">
      <c r="A409" s="6" t="s">
        <v>783</v>
      </c>
      <c r="B409" s="59" t="s">
        <v>820</v>
      </c>
      <c r="C409" s="44">
        <v>908</v>
      </c>
      <c r="D409" s="7" t="s">
        <v>782</v>
      </c>
      <c r="E409" s="7" t="s">
        <v>821</v>
      </c>
      <c r="F409" s="20" t="s">
        <v>21</v>
      </c>
      <c r="G409" s="93">
        <f>G410+G412+G414</f>
        <v>7571</v>
      </c>
      <c r="H409" s="93">
        <f>H410+H412+H414</f>
        <v>7980.6</v>
      </c>
    </row>
    <row r="410" spans="1:8" ht="15.75">
      <c r="A410" s="6" t="s">
        <v>784</v>
      </c>
      <c r="B410" s="59" t="s">
        <v>823</v>
      </c>
      <c r="C410" s="44">
        <v>908</v>
      </c>
      <c r="D410" s="7" t="s">
        <v>782</v>
      </c>
      <c r="E410" s="7" t="s">
        <v>824</v>
      </c>
      <c r="F410" s="20"/>
      <c r="G410" s="93">
        <f>G411</f>
        <v>7009.7</v>
      </c>
      <c r="H410" s="93">
        <f>H411</f>
        <v>7390.8</v>
      </c>
    </row>
    <row r="411" spans="1:8" ht="15.75">
      <c r="A411" s="6" t="s">
        <v>787</v>
      </c>
      <c r="B411" s="73" t="s">
        <v>465</v>
      </c>
      <c r="C411" s="44">
        <v>908</v>
      </c>
      <c r="D411" s="7" t="s">
        <v>782</v>
      </c>
      <c r="E411" s="7" t="s">
        <v>824</v>
      </c>
      <c r="F411" s="20" t="s">
        <v>466</v>
      </c>
      <c r="G411" s="93">
        <v>7009.7</v>
      </c>
      <c r="H411" s="93">
        <v>7390.8</v>
      </c>
    </row>
    <row r="412" spans="1:8" ht="31.5">
      <c r="A412" s="6" t="s">
        <v>790</v>
      </c>
      <c r="B412" s="58" t="s">
        <v>827</v>
      </c>
      <c r="C412" s="44">
        <v>908</v>
      </c>
      <c r="D412" s="7" t="s">
        <v>782</v>
      </c>
      <c r="E412" s="7" t="s">
        <v>828</v>
      </c>
      <c r="F412" s="20"/>
      <c r="G412" s="93">
        <f>G413</f>
        <v>189.2</v>
      </c>
      <c r="H412" s="93">
        <f>H413</f>
        <v>198.8</v>
      </c>
    </row>
    <row r="413" spans="1:8" ht="15.75">
      <c r="A413" s="6" t="s">
        <v>791</v>
      </c>
      <c r="B413" s="73" t="s">
        <v>465</v>
      </c>
      <c r="C413" s="44">
        <v>908</v>
      </c>
      <c r="D413" s="7" t="s">
        <v>782</v>
      </c>
      <c r="E413" s="7" t="s">
        <v>828</v>
      </c>
      <c r="F413" s="20" t="s">
        <v>466</v>
      </c>
      <c r="G413" s="93">
        <v>189.2</v>
      </c>
      <c r="H413" s="93">
        <v>198.8</v>
      </c>
    </row>
    <row r="414" spans="1:8" ht="63">
      <c r="A414" s="6" t="s">
        <v>794</v>
      </c>
      <c r="B414" s="24" t="s">
        <v>831</v>
      </c>
      <c r="C414" s="44">
        <v>908</v>
      </c>
      <c r="D414" s="7" t="s">
        <v>782</v>
      </c>
      <c r="E414" s="7" t="s">
        <v>832</v>
      </c>
      <c r="F414" s="20"/>
      <c r="G414" s="93">
        <f>G415</f>
        <v>372.1</v>
      </c>
      <c r="H414" s="93">
        <f>H415</f>
        <v>391</v>
      </c>
    </row>
    <row r="415" spans="1:8" ht="15.75">
      <c r="A415" s="6" t="s">
        <v>797</v>
      </c>
      <c r="B415" s="24" t="s">
        <v>465</v>
      </c>
      <c r="C415" s="44">
        <v>908</v>
      </c>
      <c r="D415" s="7" t="s">
        <v>782</v>
      </c>
      <c r="E415" s="7" t="s">
        <v>832</v>
      </c>
      <c r="F415" s="20" t="s">
        <v>466</v>
      </c>
      <c r="G415" s="93">
        <v>372.1</v>
      </c>
      <c r="H415" s="93">
        <v>391</v>
      </c>
    </row>
    <row r="416" spans="1:8" ht="47.25">
      <c r="A416" s="6" t="s">
        <v>800</v>
      </c>
      <c r="B416" s="8" t="s">
        <v>835</v>
      </c>
      <c r="C416" s="44">
        <v>908</v>
      </c>
      <c r="D416" s="7" t="s">
        <v>782</v>
      </c>
      <c r="E416" s="7" t="s">
        <v>836</v>
      </c>
      <c r="F416" s="20"/>
      <c r="G416" s="93">
        <f>G417</f>
        <v>105.1</v>
      </c>
      <c r="H416" s="93">
        <f>H417</f>
        <v>110.4</v>
      </c>
    </row>
    <row r="417" spans="1:8" ht="15.75">
      <c r="A417" s="6" t="s">
        <v>803</v>
      </c>
      <c r="B417" s="75" t="s">
        <v>838</v>
      </c>
      <c r="C417" s="44">
        <v>908</v>
      </c>
      <c r="D417" s="7" t="s">
        <v>782</v>
      </c>
      <c r="E417" s="7" t="s">
        <v>839</v>
      </c>
      <c r="F417" s="20"/>
      <c r="G417" s="93">
        <f>G418</f>
        <v>105.1</v>
      </c>
      <c r="H417" s="93">
        <f>H418</f>
        <v>110.4</v>
      </c>
    </row>
    <row r="418" spans="1:8" ht="32.25" customHeight="1">
      <c r="A418" s="6" t="s">
        <v>806</v>
      </c>
      <c r="B418" s="54" t="s">
        <v>34</v>
      </c>
      <c r="C418" s="44">
        <v>908</v>
      </c>
      <c r="D418" s="7" t="s">
        <v>782</v>
      </c>
      <c r="E418" s="7" t="s">
        <v>839</v>
      </c>
      <c r="F418" s="20" t="s">
        <v>35</v>
      </c>
      <c r="G418" s="93">
        <v>105.1</v>
      </c>
      <c r="H418" s="93">
        <v>110.4</v>
      </c>
    </row>
    <row r="419" spans="1:8" ht="15.75">
      <c r="A419" s="6" t="s">
        <v>809</v>
      </c>
      <c r="B419" s="52" t="s">
        <v>842</v>
      </c>
      <c r="C419" s="45">
        <v>912</v>
      </c>
      <c r="D419" s="14"/>
      <c r="E419" s="14"/>
      <c r="F419" s="14"/>
      <c r="G419" s="98">
        <f>G420</f>
        <v>4463.299999999999</v>
      </c>
      <c r="H419" s="98">
        <f>H420</f>
        <v>4510</v>
      </c>
    </row>
    <row r="420" spans="1:8" ht="15.75">
      <c r="A420" s="6" t="s">
        <v>810</v>
      </c>
      <c r="B420" s="52" t="s">
        <v>19</v>
      </c>
      <c r="C420" s="45">
        <v>912</v>
      </c>
      <c r="D420" s="46" t="s">
        <v>20</v>
      </c>
      <c r="E420" s="46" t="s">
        <v>21</v>
      </c>
      <c r="F420" s="46" t="s">
        <v>21</v>
      </c>
      <c r="G420" s="100">
        <f>G421+G425</f>
        <v>4463.299999999999</v>
      </c>
      <c r="H420" s="100">
        <f>H421+H425</f>
        <v>4510</v>
      </c>
    </row>
    <row r="421" spans="1:8" ht="47.25">
      <c r="A421" s="6" t="s">
        <v>256</v>
      </c>
      <c r="B421" s="32" t="s">
        <v>845</v>
      </c>
      <c r="C421" s="43">
        <v>912</v>
      </c>
      <c r="D421" s="5" t="s">
        <v>846</v>
      </c>
      <c r="E421" s="5" t="s">
        <v>21</v>
      </c>
      <c r="F421" s="5" t="s">
        <v>21</v>
      </c>
      <c r="G421" s="98">
        <f aca="true" t="shared" si="14" ref="G421:H423">G422</f>
        <v>1625.1</v>
      </c>
      <c r="H421" s="98">
        <f t="shared" si="14"/>
        <v>1625.1</v>
      </c>
    </row>
    <row r="422" spans="1:8" ht="15.75">
      <c r="A422" s="6" t="s">
        <v>811</v>
      </c>
      <c r="B422" s="54" t="s">
        <v>49</v>
      </c>
      <c r="C422" s="44">
        <v>912</v>
      </c>
      <c r="D422" s="7" t="s">
        <v>846</v>
      </c>
      <c r="E422" s="12">
        <v>7000000000</v>
      </c>
      <c r="F422" s="7" t="s">
        <v>21</v>
      </c>
      <c r="G422" s="93">
        <f t="shared" si="14"/>
        <v>1625.1</v>
      </c>
      <c r="H422" s="93">
        <f t="shared" si="14"/>
        <v>1625.1</v>
      </c>
    </row>
    <row r="423" spans="1:8" ht="15.75">
      <c r="A423" s="6" t="s">
        <v>814</v>
      </c>
      <c r="B423" s="47" t="s">
        <v>849</v>
      </c>
      <c r="C423" s="44">
        <v>912</v>
      </c>
      <c r="D423" s="7" t="s">
        <v>846</v>
      </c>
      <c r="E423" s="87" t="s">
        <v>850</v>
      </c>
      <c r="F423" s="7" t="s">
        <v>21</v>
      </c>
      <c r="G423" s="93">
        <f t="shared" si="14"/>
        <v>1625.1</v>
      </c>
      <c r="H423" s="93">
        <f t="shared" si="14"/>
        <v>1625.1</v>
      </c>
    </row>
    <row r="424" spans="1:8" ht="31.5">
      <c r="A424" s="6" t="s">
        <v>815</v>
      </c>
      <c r="B424" s="8" t="s">
        <v>31</v>
      </c>
      <c r="C424" s="44">
        <v>912</v>
      </c>
      <c r="D424" s="7" t="s">
        <v>846</v>
      </c>
      <c r="E424" s="12" t="s">
        <v>850</v>
      </c>
      <c r="F424" s="7" t="s">
        <v>32</v>
      </c>
      <c r="G424" s="93">
        <v>1625.1</v>
      </c>
      <c r="H424" s="93">
        <v>1625.1</v>
      </c>
    </row>
    <row r="425" spans="1:8" ht="63">
      <c r="A425" s="6" t="s">
        <v>818</v>
      </c>
      <c r="B425" s="32" t="s">
        <v>853</v>
      </c>
      <c r="C425" s="43">
        <v>912</v>
      </c>
      <c r="D425" s="5" t="s">
        <v>854</v>
      </c>
      <c r="E425" s="5" t="s">
        <v>21</v>
      </c>
      <c r="F425" s="5" t="s">
        <v>21</v>
      </c>
      <c r="G425" s="98">
        <f>G426</f>
        <v>2838.2</v>
      </c>
      <c r="H425" s="98">
        <f>H426</f>
        <v>2884.9</v>
      </c>
    </row>
    <row r="426" spans="1:8" ht="15.75">
      <c r="A426" s="6" t="s">
        <v>819</v>
      </c>
      <c r="B426" s="54" t="s">
        <v>49</v>
      </c>
      <c r="C426" s="44">
        <v>912</v>
      </c>
      <c r="D426" s="7" t="s">
        <v>854</v>
      </c>
      <c r="E426" s="12">
        <v>7000000000</v>
      </c>
      <c r="F426" s="7" t="s">
        <v>21</v>
      </c>
      <c r="G426" s="93">
        <f>G427+G430</f>
        <v>2838.2</v>
      </c>
      <c r="H426" s="93">
        <f>H427+H430</f>
        <v>2884.9</v>
      </c>
    </row>
    <row r="427" spans="1:8" ht="31.5">
      <c r="A427" s="6" t="s">
        <v>822</v>
      </c>
      <c r="B427" s="55" t="s">
        <v>857</v>
      </c>
      <c r="C427" s="44">
        <v>912</v>
      </c>
      <c r="D427" s="7" t="s">
        <v>854</v>
      </c>
      <c r="E427" s="7" t="s">
        <v>858</v>
      </c>
      <c r="F427" s="7" t="s">
        <v>21</v>
      </c>
      <c r="G427" s="93">
        <f>+G428+G429</f>
        <v>2738.2</v>
      </c>
      <c r="H427" s="93">
        <f>+H428+H429</f>
        <v>2784.9</v>
      </c>
    </row>
    <row r="428" spans="1:8" ht="31.5">
      <c r="A428" s="6" t="s">
        <v>825</v>
      </c>
      <c r="B428" s="8" t="s">
        <v>31</v>
      </c>
      <c r="C428" s="44">
        <v>912</v>
      </c>
      <c r="D428" s="7" t="s">
        <v>854</v>
      </c>
      <c r="E428" s="7" t="s">
        <v>858</v>
      </c>
      <c r="F428" s="7" t="s">
        <v>32</v>
      </c>
      <c r="G428" s="93">
        <v>1620.7</v>
      </c>
      <c r="H428" s="93">
        <v>1620.7</v>
      </c>
    </row>
    <row r="429" spans="1:8" ht="33.75" customHeight="1">
      <c r="A429" s="6" t="s">
        <v>826</v>
      </c>
      <c r="B429" s="55" t="s">
        <v>34</v>
      </c>
      <c r="C429" s="44">
        <v>912</v>
      </c>
      <c r="D429" s="7" t="s">
        <v>854</v>
      </c>
      <c r="E429" s="7" t="s">
        <v>858</v>
      </c>
      <c r="F429" s="7" t="s">
        <v>35</v>
      </c>
      <c r="G429" s="93">
        <v>1117.5</v>
      </c>
      <c r="H429" s="93">
        <v>1164.2</v>
      </c>
    </row>
    <row r="430" spans="1:8" ht="15.75">
      <c r="A430" s="6" t="s">
        <v>829</v>
      </c>
      <c r="B430" s="73" t="s">
        <v>861</v>
      </c>
      <c r="C430" s="44">
        <v>912</v>
      </c>
      <c r="D430" s="7" t="s">
        <v>854</v>
      </c>
      <c r="E430" s="7" t="s">
        <v>935</v>
      </c>
      <c r="F430" s="7"/>
      <c r="G430" s="93">
        <f>G431</f>
        <v>100</v>
      </c>
      <c r="H430" s="93">
        <f>H431</f>
        <v>100</v>
      </c>
    </row>
    <row r="431" spans="1:8" ht="31.5">
      <c r="A431" s="6" t="s">
        <v>830</v>
      </c>
      <c r="B431" s="8" t="s">
        <v>31</v>
      </c>
      <c r="C431" s="44">
        <v>912</v>
      </c>
      <c r="D431" s="7" t="s">
        <v>854</v>
      </c>
      <c r="E431" s="7" t="s">
        <v>935</v>
      </c>
      <c r="F431" s="7" t="s">
        <v>32</v>
      </c>
      <c r="G431" s="93">
        <v>100</v>
      </c>
      <c r="H431" s="93">
        <v>100</v>
      </c>
    </row>
    <row r="432" spans="1:8" ht="31.5">
      <c r="A432" s="6" t="s">
        <v>833</v>
      </c>
      <c r="B432" s="52" t="s">
        <v>863</v>
      </c>
      <c r="C432" s="45">
        <v>913</v>
      </c>
      <c r="D432" s="7"/>
      <c r="E432" s="7"/>
      <c r="F432" s="7"/>
      <c r="G432" s="98">
        <f aca="true" t="shared" si="15" ref="G432:H434">G433</f>
        <v>1811.1999999999998</v>
      </c>
      <c r="H432" s="98">
        <f t="shared" si="15"/>
        <v>1811.1999999999998</v>
      </c>
    </row>
    <row r="433" spans="1:8" ht="15.75">
      <c r="A433" s="6" t="s">
        <v>834</v>
      </c>
      <c r="B433" s="52" t="s">
        <v>19</v>
      </c>
      <c r="C433" s="43">
        <v>913</v>
      </c>
      <c r="D433" s="46" t="s">
        <v>20</v>
      </c>
      <c r="E433" s="7"/>
      <c r="F433" s="7"/>
      <c r="G433" s="98">
        <f t="shared" si="15"/>
        <v>1811.1999999999998</v>
      </c>
      <c r="H433" s="98">
        <f t="shared" si="15"/>
        <v>1811.1999999999998</v>
      </c>
    </row>
    <row r="434" spans="1:8" ht="47.25">
      <c r="A434" s="6" t="s">
        <v>837</v>
      </c>
      <c r="B434" s="79" t="s">
        <v>866</v>
      </c>
      <c r="C434" s="43">
        <v>913</v>
      </c>
      <c r="D434" s="31" t="s">
        <v>867</v>
      </c>
      <c r="E434" s="7"/>
      <c r="F434" s="7"/>
      <c r="G434" s="92">
        <f t="shared" si="15"/>
        <v>1811.1999999999998</v>
      </c>
      <c r="H434" s="92">
        <f t="shared" si="15"/>
        <v>1811.1999999999998</v>
      </c>
    </row>
    <row r="435" spans="1:8" ht="15.75">
      <c r="A435" s="6" t="s">
        <v>840</v>
      </c>
      <c r="B435" s="54" t="s">
        <v>49</v>
      </c>
      <c r="C435" s="44">
        <v>913</v>
      </c>
      <c r="D435" s="7" t="s">
        <v>867</v>
      </c>
      <c r="E435" s="12">
        <v>7000000000</v>
      </c>
      <c r="F435" s="7" t="s">
        <v>21</v>
      </c>
      <c r="G435" s="93">
        <f>G436+G439</f>
        <v>1811.1999999999998</v>
      </c>
      <c r="H435" s="93">
        <f>H436+H439</f>
        <v>1811.1999999999998</v>
      </c>
    </row>
    <row r="436" spans="1:8" ht="31.5">
      <c r="A436" s="6" t="s">
        <v>841</v>
      </c>
      <c r="B436" s="55" t="s">
        <v>857</v>
      </c>
      <c r="C436" s="44">
        <v>913</v>
      </c>
      <c r="D436" s="7" t="s">
        <v>867</v>
      </c>
      <c r="E436" s="7" t="s">
        <v>858</v>
      </c>
      <c r="F436" s="7" t="s">
        <v>21</v>
      </c>
      <c r="G436" s="93">
        <f>G437+G438</f>
        <v>1066.3</v>
      </c>
      <c r="H436" s="93">
        <f>H437+H438</f>
        <v>1066.3</v>
      </c>
    </row>
    <row r="437" spans="1:8" ht="31.5">
      <c r="A437" s="6" t="s">
        <v>843</v>
      </c>
      <c r="B437" s="8" t="s">
        <v>31</v>
      </c>
      <c r="C437" s="44">
        <v>913</v>
      </c>
      <c r="D437" s="7" t="s">
        <v>867</v>
      </c>
      <c r="E437" s="7" t="s">
        <v>858</v>
      </c>
      <c r="F437" s="7" t="s">
        <v>32</v>
      </c>
      <c r="G437" s="93">
        <v>817.5</v>
      </c>
      <c r="H437" s="93">
        <v>817.5</v>
      </c>
    </row>
    <row r="438" spans="1:8" ht="32.25" customHeight="1">
      <c r="A438" s="6" t="s">
        <v>844</v>
      </c>
      <c r="B438" s="55" t="s">
        <v>34</v>
      </c>
      <c r="C438" s="44">
        <v>913</v>
      </c>
      <c r="D438" s="7" t="s">
        <v>867</v>
      </c>
      <c r="E438" s="7" t="s">
        <v>858</v>
      </c>
      <c r="F438" s="7" t="s">
        <v>35</v>
      </c>
      <c r="G438" s="97">
        <v>248.8</v>
      </c>
      <c r="H438" s="97">
        <v>248.8</v>
      </c>
    </row>
    <row r="439" spans="1:8" ht="31.5">
      <c r="A439" s="6" t="s">
        <v>847</v>
      </c>
      <c r="B439" s="8" t="s">
        <v>873</v>
      </c>
      <c r="C439" s="44">
        <v>913</v>
      </c>
      <c r="D439" s="7" t="s">
        <v>867</v>
      </c>
      <c r="E439" s="9" t="s">
        <v>874</v>
      </c>
      <c r="F439" s="7"/>
      <c r="G439" s="97">
        <f>G440</f>
        <v>744.9</v>
      </c>
      <c r="H439" s="97">
        <f>H440</f>
        <v>744.9</v>
      </c>
    </row>
    <row r="440" spans="1:8" ht="31.5">
      <c r="A440" s="6" t="s">
        <v>848</v>
      </c>
      <c r="B440" s="8" t="s">
        <v>31</v>
      </c>
      <c r="C440" s="44">
        <v>913</v>
      </c>
      <c r="D440" s="7" t="s">
        <v>867</v>
      </c>
      <c r="E440" s="10" t="s">
        <v>874</v>
      </c>
      <c r="F440" s="7" t="s">
        <v>32</v>
      </c>
      <c r="G440" s="93">
        <v>744.9</v>
      </c>
      <c r="H440" s="93">
        <v>744.9</v>
      </c>
    </row>
    <row r="441" spans="1:8" ht="31.5">
      <c r="A441" s="6" t="s">
        <v>851</v>
      </c>
      <c r="B441" s="52" t="s">
        <v>877</v>
      </c>
      <c r="C441" s="45">
        <v>919</v>
      </c>
      <c r="D441" s="7"/>
      <c r="E441" s="7"/>
      <c r="F441" s="7"/>
      <c r="G441" s="98">
        <f>G442+G457</f>
        <v>8387.2</v>
      </c>
      <c r="H441" s="98">
        <f>H442+H457</f>
        <v>8438.6</v>
      </c>
    </row>
    <row r="442" spans="1:8" ht="15.75">
      <c r="A442" s="6" t="s">
        <v>852</v>
      </c>
      <c r="B442" s="80" t="s">
        <v>19</v>
      </c>
      <c r="C442" s="45">
        <v>919</v>
      </c>
      <c r="D442" s="4" t="s">
        <v>20</v>
      </c>
      <c r="E442" s="7"/>
      <c r="F442" s="7"/>
      <c r="G442" s="92">
        <f>G443+G449</f>
        <v>8165.2</v>
      </c>
      <c r="H442" s="92">
        <f>H443+H449</f>
        <v>8288.6</v>
      </c>
    </row>
    <row r="443" spans="1:8" ht="47.25">
      <c r="A443" s="6" t="s">
        <v>855</v>
      </c>
      <c r="B443" s="79" t="s">
        <v>866</v>
      </c>
      <c r="C443" s="45">
        <v>919</v>
      </c>
      <c r="D443" s="31" t="s">
        <v>867</v>
      </c>
      <c r="E443" s="7"/>
      <c r="F443" s="7"/>
      <c r="G443" s="92">
        <f aca="true" t="shared" si="16" ref="G443:H445">G444</f>
        <v>7210.5</v>
      </c>
      <c r="H443" s="92">
        <f t="shared" si="16"/>
        <v>7254.9</v>
      </c>
    </row>
    <row r="444" spans="1:8" ht="63">
      <c r="A444" s="6" t="s">
        <v>856</v>
      </c>
      <c r="B444" s="8" t="s">
        <v>880</v>
      </c>
      <c r="C444" s="44">
        <v>919</v>
      </c>
      <c r="D444" s="7" t="s">
        <v>867</v>
      </c>
      <c r="E444" s="48">
        <v>1100000000</v>
      </c>
      <c r="F444" s="7"/>
      <c r="G444" s="94">
        <f t="shared" si="16"/>
        <v>7210.5</v>
      </c>
      <c r="H444" s="94">
        <f t="shared" si="16"/>
        <v>7254.9</v>
      </c>
    </row>
    <row r="445" spans="1:8" ht="78.75">
      <c r="A445" s="6" t="s">
        <v>859</v>
      </c>
      <c r="B445" s="8" t="s">
        <v>881</v>
      </c>
      <c r="C445" s="44">
        <v>919</v>
      </c>
      <c r="D445" s="7" t="s">
        <v>867</v>
      </c>
      <c r="E445" s="7" t="s">
        <v>882</v>
      </c>
      <c r="F445" s="7"/>
      <c r="G445" s="94">
        <f t="shared" si="16"/>
        <v>7210.5</v>
      </c>
      <c r="H445" s="94">
        <f t="shared" si="16"/>
        <v>7254.9</v>
      </c>
    </row>
    <row r="446" spans="1:8" ht="31.5">
      <c r="A446" s="6" t="s">
        <v>860</v>
      </c>
      <c r="B446" s="8" t="s">
        <v>28</v>
      </c>
      <c r="C446" s="44">
        <v>919</v>
      </c>
      <c r="D446" s="7" t="s">
        <v>867</v>
      </c>
      <c r="E446" s="7" t="s">
        <v>883</v>
      </c>
      <c r="F446" s="7"/>
      <c r="G446" s="94">
        <f>G447+G448</f>
        <v>7210.5</v>
      </c>
      <c r="H446" s="94">
        <f>H447+H448</f>
        <v>7254.9</v>
      </c>
    </row>
    <row r="447" spans="1:8" ht="31.5">
      <c r="A447" s="6" t="s">
        <v>919</v>
      </c>
      <c r="B447" s="8" t="s">
        <v>31</v>
      </c>
      <c r="C447" s="44">
        <v>919</v>
      </c>
      <c r="D447" s="7" t="s">
        <v>867</v>
      </c>
      <c r="E447" s="7" t="s">
        <v>883</v>
      </c>
      <c r="F447" s="7" t="s">
        <v>32</v>
      </c>
      <c r="G447" s="93">
        <v>6328.7</v>
      </c>
      <c r="H447" s="93">
        <v>6328.7</v>
      </c>
    </row>
    <row r="448" spans="1:8" ht="35.25" customHeight="1">
      <c r="A448" s="6" t="s">
        <v>862</v>
      </c>
      <c r="B448" s="24" t="s">
        <v>34</v>
      </c>
      <c r="C448" s="44">
        <v>919</v>
      </c>
      <c r="D448" s="7" t="s">
        <v>867</v>
      </c>
      <c r="E448" s="7" t="s">
        <v>883</v>
      </c>
      <c r="F448" s="7" t="s">
        <v>35</v>
      </c>
      <c r="G448" s="93">
        <v>881.8</v>
      </c>
      <c r="H448" s="93">
        <v>926.2</v>
      </c>
    </row>
    <row r="449" spans="1:8" ht="15.75">
      <c r="A449" s="6" t="s">
        <v>864</v>
      </c>
      <c r="B449" s="32" t="s">
        <v>57</v>
      </c>
      <c r="C449" s="43">
        <v>919</v>
      </c>
      <c r="D449" s="5" t="s">
        <v>58</v>
      </c>
      <c r="E449" s="7"/>
      <c r="F449" s="7"/>
      <c r="G449" s="92">
        <f>G450</f>
        <v>954.7</v>
      </c>
      <c r="H449" s="92">
        <f>H450</f>
        <v>1033.7</v>
      </c>
    </row>
    <row r="450" spans="1:8" ht="63">
      <c r="A450" s="6" t="s">
        <v>865</v>
      </c>
      <c r="B450" s="8" t="s">
        <v>880</v>
      </c>
      <c r="C450" s="44">
        <v>919</v>
      </c>
      <c r="D450" s="15" t="s">
        <v>58</v>
      </c>
      <c r="E450" s="49">
        <v>1100000000</v>
      </c>
      <c r="F450" s="7"/>
      <c r="G450" s="94">
        <f>G451+G454</f>
        <v>954.7</v>
      </c>
      <c r="H450" s="94">
        <f>H451+H454</f>
        <v>1033.7</v>
      </c>
    </row>
    <row r="451" spans="1:8" ht="31.5">
      <c r="A451" s="6" t="s">
        <v>868</v>
      </c>
      <c r="B451" s="8" t="s">
        <v>884</v>
      </c>
      <c r="C451" s="44">
        <v>919</v>
      </c>
      <c r="D451" s="13" t="s">
        <v>58</v>
      </c>
      <c r="E451" s="7" t="s">
        <v>885</v>
      </c>
      <c r="F451" s="7"/>
      <c r="G451" s="94">
        <f>G452</f>
        <v>516</v>
      </c>
      <c r="H451" s="94">
        <f>H452</f>
        <v>560</v>
      </c>
    </row>
    <row r="452" spans="1:8" ht="33" customHeight="1">
      <c r="A452" s="6" t="s">
        <v>869</v>
      </c>
      <c r="B452" s="8" t="s">
        <v>886</v>
      </c>
      <c r="C452" s="44">
        <v>919</v>
      </c>
      <c r="D452" s="13" t="s">
        <v>58</v>
      </c>
      <c r="E452" s="7" t="s">
        <v>887</v>
      </c>
      <c r="F452" s="7"/>
      <c r="G452" s="94">
        <f>G453</f>
        <v>516</v>
      </c>
      <c r="H452" s="94">
        <f>H453</f>
        <v>560</v>
      </c>
    </row>
    <row r="453" spans="1:8" ht="33.75" customHeight="1">
      <c r="A453" s="6" t="s">
        <v>870</v>
      </c>
      <c r="B453" s="74" t="s">
        <v>34</v>
      </c>
      <c r="C453" s="44">
        <v>919</v>
      </c>
      <c r="D453" s="13" t="s">
        <v>58</v>
      </c>
      <c r="E453" s="7" t="s">
        <v>887</v>
      </c>
      <c r="F453" s="7" t="s">
        <v>35</v>
      </c>
      <c r="G453" s="94">
        <v>516</v>
      </c>
      <c r="H453" s="94">
        <v>560</v>
      </c>
    </row>
    <row r="454" spans="1:8" ht="78.75">
      <c r="A454" s="6" t="s">
        <v>871</v>
      </c>
      <c r="B454" s="8" t="s">
        <v>881</v>
      </c>
      <c r="C454" s="44">
        <v>919</v>
      </c>
      <c r="D454" s="15" t="s">
        <v>58</v>
      </c>
      <c r="E454" s="7" t="s">
        <v>882</v>
      </c>
      <c r="F454" s="7"/>
      <c r="G454" s="93">
        <f>G455</f>
        <v>438.7</v>
      </c>
      <c r="H454" s="93">
        <f>H455</f>
        <v>473.7</v>
      </c>
    </row>
    <row r="455" spans="1:8" ht="63" customHeight="1">
      <c r="A455" s="6" t="s">
        <v>872</v>
      </c>
      <c r="B455" s="53" t="s">
        <v>888</v>
      </c>
      <c r="C455" s="44">
        <v>919</v>
      </c>
      <c r="D455" s="89" t="s">
        <v>58</v>
      </c>
      <c r="E455" s="50" t="s">
        <v>889</v>
      </c>
      <c r="F455" s="7"/>
      <c r="G455" s="93">
        <f>G456</f>
        <v>438.7</v>
      </c>
      <c r="H455" s="93">
        <f>H456</f>
        <v>473.7</v>
      </c>
    </row>
    <row r="456" spans="1:8" ht="32.25" customHeight="1">
      <c r="A456" s="6" t="s">
        <v>875</v>
      </c>
      <c r="B456" s="24" t="s">
        <v>34</v>
      </c>
      <c r="C456" s="44">
        <v>919</v>
      </c>
      <c r="D456" s="89" t="s">
        <v>58</v>
      </c>
      <c r="E456" s="7" t="s">
        <v>889</v>
      </c>
      <c r="F456" s="7" t="s">
        <v>35</v>
      </c>
      <c r="G456" s="93">
        <v>438.7</v>
      </c>
      <c r="H456" s="93">
        <v>473.7</v>
      </c>
    </row>
    <row r="457" spans="1:8" ht="31.5">
      <c r="A457" s="6" t="s">
        <v>876</v>
      </c>
      <c r="B457" s="32" t="s">
        <v>890</v>
      </c>
      <c r="C457" s="43">
        <v>919</v>
      </c>
      <c r="D457" s="31" t="s">
        <v>891</v>
      </c>
      <c r="E457" s="31"/>
      <c r="F457" s="31"/>
      <c r="G457" s="99">
        <f aca="true" t="shared" si="17" ref="G457:H461">G458</f>
        <v>222</v>
      </c>
      <c r="H457" s="99">
        <f t="shared" si="17"/>
        <v>150</v>
      </c>
    </row>
    <row r="458" spans="1:8" ht="31.5">
      <c r="A458" s="6" t="s">
        <v>878</v>
      </c>
      <c r="B458" s="32" t="s">
        <v>892</v>
      </c>
      <c r="C458" s="43">
        <v>919</v>
      </c>
      <c r="D458" s="31" t="s">
        <v>893</v>
      </c>
      <c r="E458" s="31"/>
      <c r="F458" s="31"/>
      <c r="G458" s="99">
        <f t="shared" si="17"/>
        <v>222</v>
      </c>
      <c r="H458" s="99">
        <f t="shared" si="17"/>
        <v>150</v>
      </c>
    </row>
    <row r="459" spans="1:8" ht="63">
      <c r="A459" s="6" t="s">
        <v>879</v>
      </c>
      <c r="B459" s="23" t="s">
        <v>880</v>
      </c>
      <c r="C459" s="44">
        <v>919</v>
      </c>
      <c r="D459" s="7" t="s">
        <v>893</v>
      </c>
      <c r="E459" s="48">
        <v>1100000000</v>
      </c>
      <c r="F459" s="20"/>
      <c r="G459" s="93">
        <f t="shared" si="17"/>
        <v>222</v>
      </c>
      <c r="H459" s="93">
        <f t="shared" si="17"/>
        <v>150</v>
      </c>
    </row>
    <row r="460" spans="1:8" ht="18" customHeight="1">
      <c r="A460" s="6" t="s">
        <v>934</v>
      </c>
      <c r="B460" s="8" t="s">
        <v>894</v>
      </c>
      <c r="C460" s="44">
        <v>919</v>
      </c>
      <c r="D460" s="7" t="s">
        <v>893</v>
      </c>
      <c r="E460" s="7" t="s">
        <v>895</v>
      </c>
      <c r="F460" s="7"/>
      <c r="G460" s="94">
        <f t="shared" si="17"/>
        <v>222</v>
      </c>
      <c r="H460" s="94">
        <f t="shared" si="17"/>
        <v>150</v>
      </c>
    </row>
    <row r="461" spans="1:8" ht="94.5">
      <c r="A461" s="6" t="s">
        <v>943</v>
      </c>
      <c r="B461" s="53" t="s">
        <v>896</v>
      </c>
      <c r="C461" s="44">
        <v>919</v>
      </c>
      <c r="D461" s="7" t="s">
        <v>893</v>
      </c>
      <c r="E461" s="7" t="s">
        <v>897</v>
      </c>
      <c r="F461" s="7"/>
      <c r="G461" s="93">
        <f t="shared" si="17"/>
        <v>222</v>
      </c>
      <c r="H461" s="93">
        <f t="shared" si="17"/>
        <v>150</v>
      </c>
    </row>
    <row r="462" spans="1:8" ht="15.75">
      <c r="A462" s="6" t="s">
        <v>944</v>
      </c>
      <c r="B462" s="54" t="s">
        <v>898</v>
      </c>
      <c r="C462" s="44">
        <v>919</v>
      </c>
      <c r="D462" s="7" t="s">
        <v>893</v>
      </c>
      <c r="E462" s="7" t="s">
        <v>897</v>
      </c>
      <c r="F462" s="7" t="s">
        <v>899</v>
      </c>
      <c r="G462" s="93">
        <v>222</v>
      </c>
      <c r="H462" s="93">
        <v>150</v>
      </c>
    </row>
  </sheetData>
  <sheetProtection/>
  <mergeCells count="13">
    <mergeCell ref="G9:H9"/>
    <mergeCell ref="A9:A10"/>
    <mergeCell ref="B9:B10"/>
    <mergeCell ref="C9:C10"/>
    <mergeCell ref="D9:D10"/>
    <mergeCell ref="E9:E10"/>
    <mergeCell ref="F9:F10"/>
    <mergeCell ref="A6:G6"/>
    <mergeCell ref="A7:G7"/>
    <mergeCell ref="A1:H1"/>
    <mergeCell ref="A2:H2"/>
    <mergeCell ref="A3:H3"/>
    <mergeCell ref="A4:H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2018-04-04T11:53:52Z</cp:lastPrinted>
  <dcterms:created xsi:type="dcterms:W3CDTF">2016-11-19T06:00:01Z</dcterms:created>
  <dcterms:modified xsi:type="dcterms:W3CDTF">2018-05-30T11:59:36Z</dcterms:modified>
  <cp:category/>
  <cp:version/>
  <cp:contentType/>
  <cp:contentStatus/>
</cp:coreProperties>
</file>