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463" i="1" l="1"/>
  <c r="H460" i="1" l="1"/>
  <c r="H490" i="1"/>
  <c r="D491" i="1" l="1"/>
  <c r="D492" i="1"/>
  <c r="D493" i="1"/>
  <c r="D494" i="1"/>
  <c r="D495" i="1"/>
  <c r="D496" i="1"/>
  <c r="D497" i="1"/>
  <c r="D498" i="1"/>
  <c r="D499" i="1"/>
  <c r="D490" i="1"/>
  <c r="D461" i="1"/>
  <c r="D462" i="1"/>
  <c r="D463" i="1"/>
  <c r="D464" i="1"/>
  <c r="D460" i="1"/>
  <c r="G460" i="1"/>
  <c r="G463" i="1"/>
  <c r="E495" i="1"/>
  <c r="F495" i="1"/>
  <c r="G495" i="1"/>
  <c r="H495" i="1"/>
  <c r="I495" i="1"/>
  <c r="J495" i="1"/>
  <c r="G490" i="1"/>
  <c r="E249" i="1" l="1"/>
  <c r="F249" i="1"/>
  <c r="H249" i="1"/>
  <c r="I249" i="1"/>
  <c r="J249" i="1"/>
  <c r="E248" i="1"/>
  <c r="F248" i="1"/>
  <c r="G248" i="1"/>
  <c r="H248" i="1"/>
  <c r="I248" i="1"/>
  <c r="J248" i="1"/>
  <c r="D248" i="1"/>
  <c r="E246" i="1"/>
  <c r="F246" i="1"/>
  <c r="J246" i="1"/>
  <c r="E259" i="1"/>
  <c r="F259" i="1"/>
  <c r="G259" i="1"/>
  <c r="H259" i="1"/>
  <c r="I259" i="1"/>
  <c r="J259" i="1"/>
  <c r="E258" i="1"/>
  <c r="F258" i="1"/>
  <c r="G258" i="1"/>
  <c r="H258" i="1"/>
  <c r="I258" i="1"/>
  <c r="J258" i="1"/>
  <c r="E256" i="1"/>
  <c r="F256" i="1"/>
  <c r="D258" i="1"/>
  <c r="D253" i="1"/>
  <c r="D254" i="1"/>
  <c r="D249" i="1" s="1"/>
  <c r="J251" i="1"/>
  <c r="I251" i="1"/>
  <c r="I246" i="1" s="1"/>
  <c r="H251" i="1"/>
  <c r="H246" i="1" s="1"/>
  <c r="G251" i="1"/>
  <c r="G246" i="1" s="1"/>
  <c r="F251" i="1"/>
  <c r="E251" i="1"/>
  <c r="D251" i="1" l="1"/>
  <c r="D246" i="1" s="1"/>
  <c r="J93" i="1"/>
  <c r="H244" i="1"/>
  <c r="I244" i="1"/>
  <c r="J244" i="1"/>
  <c r="G393" i="1"/>
  <c r="G40" i="1"/>
  <c r="G68" i="1" l="1"/>
  <c r="G30" i="1" s="1"/>
  <c r="H68" i="1"/>
  <c r="I68" i="1"/>
  <c r="G39" i="1"/>
  <c r="H39" i="1"/>
  <c r="F39" i="1"/>
  <c r="G41" i="1"/>
  <c r="H41" i="1"/>
  <c r="H40" i="1"/>
  <c r="G38" i="1"/>
  <c r="H38" i="1"/>
  <c r="G35" i="1"/>
  <c r="H35" i="1"/>
  <c r="H14" i="1" s="1"/>
  <c r="G34" i="1"/>
  <c r="H34" i="1"/>
  <c r="G19" i="1"/>
  <c r="H19" i="1"/>
  <c r="H18" i="1"/>
  <c r="H30" i="1" l="1"/>
  <c r="G18" i="1"/>
  <c r="F266" i="1"/>
  <c r="G82" i="1" l="1"/>
  <c r="H82" i="1"/>
  <c r="G20" i="1" l="1"/>
  <c r="H20" i="1"/>
  <c r="F18" i="1"/>
  <c r="G17" i="1"/>
  <c r="H17" i="1"/>
  <c r="F15" i="1"/>
  <c r="H15" i="1"/>
  <c r="J15" i="1"/>
  <c r="D421" i="1"/>
  <c r="D422" i="1"/>
  <c r="D420" i="1"/>
  <c r="D419" i="1"/>
  <c r="D415" i="1"/>
  <c r="D416" i="1"/>
  <c r="D417" i="1"/>
  <c r="D414" i="1"/>
  <c r="D410" i="1"/>
  <c r="D411" i="1"/>
  <c r="D412" i="1"/>
  <c r="D409" i="1"/>
  <c r="D405" i="1"/>
  <c r="D406" i="1"/>
  <c r="D407" i="1"/>
  <c r="D404" i="1"/>
  <c r="D400" i="1"/>
  <c r="D401" i="1"/>
  <c r="D398" i="1" s="1"/>
  <c r="D402" i="1"/>
  <c r="D399" i="1"/>
  <c r="F426" i="1"/>
  <c r="E448" i="1"/>
  <c r="E428" i="1" s="1"/>
  <c r="F448" i="1"/>
  <c r="F428" i="1" s="1"/>
  <c r="G448" i="1"/>
  <c r="G428" i="1" s="1"/>
  <c r="H448" i="1"/>
  <c r="H428" i="1" s="1"/>
  <c r="I448" i="1"/>
  <c r="I428" i="1" s="1"/>
  <c r="J448" i="1"/>
  <c r="J428" i="1" s="1"/>
  <c r="E447" i="1"/>
  <c r="E427" i="1" s="1"/>
  <c r="F447" i="1"/>
  <c r="F427" i="1" s="1"/>
  <c r="G447" i="1"/>
  <c r="G427" i="1" s="1"/>
  <c r="H447" i="1"/>
  <c r="H427" i="1" s="1"/>
  <c r="I447" i="1"/>
  <c r="I427" i="1" s="1"/>
  <c r="J447" i="1"/>
  <c r="J427" i="1" s="1"/>
  <c r="E446" i="1"/>
  <c r="E426" i="1" s="1"/>
  <c r="F446" i="1"/>
  <c r="G446" i="1"/>
  <c r="G426" i="1" s="1"/>
  <c r="H446" i="1"/>
  <c r="H426" i="1" s="1"/>
  <c r="I446" i="1"/>
  <c r="I426" i="1" s="1"/>
  <c r="J446" i="1"/>
  <c r="J426" i="1" s="1"/>
  <c r="E445" i="1"/>
  <c r="E425" i="1" s="1"/>
  <c r="F445" i="1"/>
  <c r="F425" i="1" s="1"/>
  <c r="G445" i="1"/>
  <c r="G425" i="1" s="1"/>
  <c r="H445" i="1"/>
  <c r="H425" i="1" s="1"/>
  <c r="I445" i="1"/>
  <c r="I425" i="1" s="1"/>
  <c r="J445" i="1"/>
  <c r="J425" i="1" s="1"/>
  <c r="D456" i="1"/>
  <c r="D446" i="1" s="1"/>
  <c r="D426" i="1" s="1"/>
  <c r="D457" i="1"/>
  <c r="D447" i="1" s="1"/>
  <c r="D427" i="1" s="1"/>
  <c r="D458" i="1"/>
  <c r="D448" i="1" s="1"/>
  <c r="D428" i="1" s="1"/>
  <c r="D455" i="1"/>
  <c r="E454" i="1"/>
  <c r="E444" i="1" s="1"/>
  <c r="E424" i="1" s="1"/>
  <c r="F454" i="1"/>
  <c r="F444" i="1" s="1"/>
  <c r="F424" i="1" s="1"/>
  <c r="G454" i="1"/>
  <c r="G444" i="1" s="1"/>
  <c r="G424" i="1" s="1"/>
  <c r="H454" i="1"/>
  <c r="H444" i="1" s="1"/>
  <c r="H424" i="1" s="1"/>
  <c r="I454" i="1"/>
  <c r="I444" i="1" s="1"/>
  <c r="I424" i="1" s="1"/>
  <c r="J454" i="1"/>
  <c r="J444" i="1" s="1"/>
  <c r="J424" i="1" s="1"/>
  <c r="J379" i="1"/>
  <c r="J359" i="1" s="1"/>
  <c r="J380" i="1"/>
  <c r="J360" i="1" s="1"/>
  <c r="J381" i="1"/>
  <c r="J361" i="1" s="1"/>
  <c r="J382" i="1"/>
  <c r="J362" i="1" s="1"/>
  <c r="I379" i="1"/>
  <c r="I359" i="1" s="1"/>
  <c r="I380" i="1"/>
  <c r="I360" i="1" s="1"/>
  <c r="I381" i="1"/>
  <c r="I361" i="1" s="1"/>
  <c r="I382" i="1"/>
  <c r="I362" i="1" s="1"/>
  <c r="H379" i="1"/>
  <c r="H359" i="1" s="1"/>
  <c r="H380" i="1"/>
  <c r="H360" i="1" s="1"/>
  <c r="H381" i="1"/>
  <c r="H361" i="1" s="1"/>
  <c r="H382" i="1"/>
  <c r="H362" i="1" s="1"/>
  <c r="G379" i="1"/>
  <c r="G359" i="1" s="1"/>
  <c r="G380" i="1"/>
  <c r="G360" i="1" s="1"/>
  <c r="G381" i="1"/>
  <c r="G361" i="1" s="1"/>
  <c r="G382" i="1"/>
  <c r="G362" i="1" s="1"/>
  <c r="F379" i="1"/>
  <c r="F359" i="1" s="1"/>
  <c r="F380" i="1"/>
  <c r="F360" i="1" s="1"/>
  <c r="F381" i="1"/>
  <c r="F361" i="1" s="1"/>
  <c r="F382" i="1"/>
  <c r="F362" i="1" s="1"/>
  <c r="E379" i="1"/>
  <c r="E359" i="1" s="1"/>
  <c r="E380" i="1"/>
  <c r="E360" i="1" s="1"/>
  <c r="E381" i="1"/>
  <c r="E361" i="1" s="1"/>
  <c r="E382" i="1"/>
  <c r="E362" i="1" s="1"/>
  <c r="F418" i="1"/>
  <c r="G418" i="1"/>
  <c r="H418" i="1"/>
  <c r="I418" i="1"/>
  <c r="J418" i="1"/>
  <c r="E418" i="1"/>
  <c r="E413" i="1"/>
  <c r="G413" i="1"/>
  <c r="H413" i="1"/>
  <c r="I413" i="1"/>
  <c r="J413" i="1"/>
  <c r="F413" i="1"/>
  <c r="E408" i="1"/>
  <c r="G408" i="1"/>
  <c r="H408" i="1"/>
  <c r="I408" i="1"/>
  <c r="J408" i="1"/>
  <c r="F408" i="1"/>
  <c r="F403" i="1"/>
  <c r="G403" i="1"/>
  <c r="H403" i="1"/>
  <c r="I403" i="1"/>
  <c r="J403" i="1"/>
  <c r="E403" i="1"/>
  <c r="E398" i="1"/>
  <c r="F398" i="1"/>
  <c r="G398" i="1"/>
  <c r="H398" i="1"/>
  <c r="I398" i="1"/>
  <c r="J398" i="1"/>
  <c r="F393" i="1"/>
  <c r="H393" i="1"/>
  <c r="I393" i="1"/>
  <c r="J393" i="1"/>
  <c r="D397" i="1"/>
  <c r="E393" i="1"/>
  <c r="D394" i="1"/>
  <c r="D395" i="1"/>
  <c r="D396" i="1"/>
  <c r="D389" i="1"/>
  <c r="D390" i="1"/>
  <c r="D391" i="1"/>
  <c r="D392" i="1"/>
  <c r="F388" i="1"/>
  <c r="G388" i="1"/>
  <c r="H388" i="1"/>
  <c r="I388" i="1"/>
  <c r="J388" i="1"/>
  <c r="E388" i="1"/>
  <c r="E312" i="1"/>
  <c r="F312" i="1"/>
  <c r="G312" i="1"/>
  <c r="H312" i="1"/>
  <c r="I312" i="1"/>
  <c r="J312" i="1"/>
  <c r="D312" i="1"/>
  <c r="J328" i="1"/>
  <c r="J308" i="1" s="1"/>
  <c r="J329" i="1"/>
  <c r="J309" i="1" s="1"/>
  <c r="J330" i="1"/>
  <c r="J310" i="1" s="1"/>
  <c r="J331" i="1"/>
  <c r="J311" i="1" s="1"/>
  <c r="I328" i="1"/>
  <c r="I308" i="1" s="1"/>
  <c r="I329" i="1"/>
  <c r="I309" i="1" s="1"/>
  <c r="I330" i="1"/>
  <c r="I310" i="1" s="1"/>
  <c r="I331" i="1"/>
  <c r="I311" i="1" s="1"/>
  <c r="H328" i="1"/>
  <c r="H308" i="1" s="1"/>
  <c r="H329" i="1"/>
  <c r="H309" i="1" s="1"/>
  <c r="H330" i="1"/>
  <c r="H310" i="1" s="1"/>
  <c r="H331" i="1"/>
  <c r="H311" i="1" s="1"/>
  <c r="G328" i="1"/>
  <c r="G308" i="1" s="1"/>
  <c r="G329" i="1"/>
  <c r="G309" i="1" s="1"/>
  <c r="G330" i="1"/>
  <c r="G310" i="1" s="1"/>
  <c r="G331" i="1"/>
  <c r="G311" i="1" s="1"/>
  <c r="F328" i="1"/>
  <c r="F308" i="1" s="1"/>
  <c r="F329" i="1"/>
  <c r="F309" i="1" s="1"/>
  <c r="F330" i="1"/>
  <c r="F310" i="1" s="1"/>
  <c r="F331" i="1"/>
  <c r="F311" i="1" s="1"/>
  <c r="E328" i="1"/>
  <c r="E308" i="1" s="1"/>
  <c r="E329" i="1"/>
  <c r="E309" i="1" s="1"/>
  <c r="E330" i="1"/>
  <c r="E310" i="1" s="1"/>
  <c r="E331" i="1"/>
  <c r="E311" i="1" s="1"/>
  <c r="F347" i="1"/>
  <c r="G347" i="1"/>
  <c r="H347" i="1"/>
  <c r="I347" i="1"/>
  <c r="J347" i="1"/>
  <c r="E347" i="1"/>
  <c r="D348" i="1"/>
  <c r="D349" i="1"/>
  <c r="D350" i="1"/>
  <c r="D351" i="1"/>
  <c r="F342" i="1"/>
  <c r="G342" i="1"/>
  <c r="H342" i="1"/>
  <c r="I342" i="1"/>
  <c r="J342" i="1"/>
  <c r="E342" i="1"/>
  <c r="D343" i="1"/>
  <c r="D344" i="1"/>
  <c r="D345" i="1"/>
  <c r="D346" i="1"/>
  <c r="D338" i="1"/>
  <c r="D339" i="1"/>
  <c r="D340" i="1"/>
  <c r="D341" i="1"/>
  <c r="D331" i="1" s="1"/>
  <c r="D311" i="1" s="1"/>
  <c r="F337" i="1"/>
  <c r="G337" i="1"/>
  <c r="H337" i="1"/>
  <c r="I337" i="1"/>
  <c r="J337" i="1"/>
  <c r="E337" i="1"/>
  <c r="E245" i="1"/>
  <c r="E15" i="1" s="1"/>
  <c r="F245" i="1"/>
  <c r="G245" i="1"/>
  <c r="G15" i="1" s="1"/>
  <c r="H245" i="1"/>
  <c r="I245" i="1"/>
  <c r="I15" i="1" s="1"/>
  <c r="J245" i="1"/>
  <c r="E244" i="1"/>
  <c r="F244" i="1"/>
  <c r="G244" i="1"/>
  <c r="G14" i="1" s="1"/>
  <c r="E243" i="1"/>
  <c r="F243" i="1"/>
  <c r="G243" i="1"/>
  <c r="G13" i="1" s="1"/>
  <c r="H243" i="1"/>
  <c r="H13" i="1" s="1"/>
  <c r="I243" i="1"/>
  <c r="J243" i="1"/>
  <c r="E242" i="1"/>
  <c r="F242" i="1"/>
  <c r="G242" i="1"/>
  <c r="H242" i="1"/>
  <c r="I242" i="1"/>
  <c r="J242" i="1"/>
  <c r="J237" i="1"/>
  <c r="J238" i="1"/>
  <c r="J239" i="1"/>
  <c r="J240" i="1"/>
  <c r="I237" i="1"/>
  <c r="I238" i="1"/>
  <c r="I239" i="1"/>
  <c r="I240" i="1"/>
  <c r="H237" i="1"/>
  <c r="H238" i="1"/>
  <c r="H239" i="1"/>
  <c r="H240" i="1"/>
  <c r="G237" i="1"/>
  <c r="G238" i="1"/>
  <c r="G239" i="1"/>
  <c r="G240" i="1"/>
  <c r="F237" i="1"/>
  <c r="F238" i="1"/>
  <c r="F239" i="1"/>
  <c r="F240" i="1"/>
  <c r="E237" i="1"/>
  <c r="E238" i="1"/>
  <c r="E239" i="1"/>
  <c r="E240" i="1"/>
  <c r="D262" i="1"/>
  <c r="D242" i="1" s="1"/>
  <c r="D263" i="1"/>
  <c r="D243" i="1" s="1"/>
  <c r="D264" i="1"/>
  <c r="D244" i="1" s="1"/>
  <c r="D265" i="1"/>
  <c r="F261" i="1"/>
  <c r="F241" i="1" s="1"/>
  <c r="G261" i="1"/>
  <c r="G241" i="1" s="1"/>
  <c r="H261" i="1"/>
  <c r="H241" i="1" s="1"/>
  <c r="I261" i="1"/>
  <c r="J261" i="1"/>
  <c r="E261" i="1"/>
  <c r="E241" i="1" s="1"/>
  <c r="D303" i="1"/>
  <c r="D304" i="1"/>
  <c r="D305" i="1"/>
  <c r="D302" i="1"/>
  <c r="E301" i="1"/>
  <c r="F301" i="1"/>
  <c r="G301" i="1"/>
  <c r="H301" i="1"/>
  <c r="I301" i="1"/>
  <c r="J301" i="1"/>
  <c r="D297" i="1"/>
  <c r="D298" i="1"/>
  <c r="D299" i="1"/>
  <c r="D300" i="1"/>
  <c r="F296" i="1"/>
  <c r="G296" i="1"/>
  <c r="H296" i="1"/>
  <c r="I296" i="1"/>
  <c r="J296" i="1"/>
  <c r="E296" i="1"/>
  <c r="D293" i="1"/>
  <c r="D294" i="1"/>
  <c r="D295" i="1"/>
  <c r="D292" i="1"/>
  <c r="F291" i="1"/>
  <c r="G291" i="1"/>
  <c r="H291" i="1"/>
  <c r="I291" i="1"/>
  <c r="J291" i="1"/>
  <c r="E291" i="1"/>
  <c r="D287" i="1"/>
  <c r="D288" i="1"/>
  <c r="D289" i="1"/>
  <c r="D290" i="1"/>
  <c r="F286" i="1"/>
  <c r="G286" i="1"/>
  <c r="H286" i="1"/>
  <c r="I286" i="1"/>
  <c r="J286" i="1"/>
  <c r="E286" i="1"/>
  <c r="D272" i="1"/>
  <c r="D273" i="1"/>
  <c r="D274" i="1"/>
  <c r="D275" i="1"/>
  <c r="F271" i="1"/>
  <c r="G271" i="1"/>
  <c r="H271" i="1"/>
  <c r="I271" i="1"/>
  <c r="J271" i="1"/>
  <c r="E271" i="1"/>
  <c r="D267" i="1"/>
  <c r="D268" i="1"/>
  <c r="D269" i="1"/>
  <c r="D270" i="1"/>
  <c r="G266" i="1"/>
  <c r="H266" i="1"/>
  <c r="I266" i="1"/>
  <c r="J266" i="1"/>
  <c r="E266" i="1"/>
  <c r="J201" i="1"/>
  <c r="J181" i="1" s="1"/>
  <c r="J202" i="1"/>
  <c r="J182" i="1" s="1"/>
  <c r="J203" i="1"/>
  <c r="J183" i="1" s="1"/>
  <c r="J204" i="1"/>
  <c r="J184" i="1" s="1"/>
  <c r="I201" i="1"/>
  <c r="I181" i="1" s="1"/>
  <c r="I202" i="1"/>
  <c r="I182" i="1" s="1"/>
  <c r="I203" i="1"/>
  <c r="I183" i="1" s="1"/>
  <c r="I204" i="1"/>
  <c r="I184" i="1" s="1"/>
  <c r="H201" i="1"/>
  <c r="H181" i="1" s="1"/>
  <c r="H202" i="1"/>
  <c r="H182" i="1" s="1"/>
  <c r="H203" i="1"/>
  <c r="H183" i="1" s="1"/>
  <c r="H204" i="1"/>
  <c r="H184" i="1" s="1"/>
  <c r="G201" i="1"/>
  <c r="G181" i="1" s="1"/>
  <c r="G202" i="1"/>
  <c r="G182" i="1" s="1"/>
  <c r="G203" i="1"/>
  <c r="G183" i="1" s="1"/>
  <c r="G204" i="1"/>
  <c r="G184" i="1" s="1"/>
  <c r="F201" i="1"/>
  <c r="F181" i="1" s="1"/>
  <c r="F202" i="1"/>
  <c r="F182" i="1" s="1"/>
  <c r="F203" i="1"/>
  <c r="F183" i="1" s="1"/>
  <c r="F204" i="1"/>
  <c r="F184" i="1" s="1"/>
  <c r="E201" i="1"/>
  <c r="E181" i="1" s="1"/>
  <c r="E202" i="1"/>
  <c r="E182" i="1" s="1"/>
  <c r="E203" i="1"/>
  <c r="E183" i="1" s="1"/>
  <c r="E204" i="1"/>
  <c r="E184" i="1" s="1"/>
  <c r="D232" i="1"/>
  <c r="D233" i="1"/>
  <c r="D234" i="1"/>
  <c r="D231" i="1"/>
  <c r="E230" i="1"/>
  <c r="F230" i="1"/>
  <c r="G230" i="1"/>
  <c r="H230" i="1"/>
  <c r="I230" i="1"/>
  <c r="J230" i="1"/>
  <c r="D227" i="1"/>
  <c r="D228" i="1"/>
  <c r="D229" i="1"/>
  <c r="D226" i="1"/>
  <c r="E225" i="1"/>
  <c r="F225" i="1"/>
  <c r="G225" i="1"/>
  <c r="H225" i="1"/>
  <c r="I225" i="1"/>
  <c r="J225" i="1"/>
  <c r="D222" i="1"/>
  <c r="D223" i="1"/>
  <c r="D224" i="1"/>
  <c r="D221" i="1"/>
  <c r="E220" i="1"/>
  <c r="F220" i="1"/>
  <c r="G220" i="1"/>
  <c r="H220" i="1"/>
  <c r="I220" i="1"/>
  <c r="J220" i="1"/>
  <c r="D216" i="1"/>
  <c r="D217" i="1"/>
  <c r="D218" i="1"/>
  <c r="D219" i="1"/>
  <c r="F215" i="1"/>
  <c r="G215" i="1"/>
  <c r="H215" i="1"/>
  <c r="I215" i="1"/>
  <c r="J215" i="1"/>
  <c r="E215" i="1"/>
  <c r="D212" i="1"/>
  <c r="D213" i="1"/>
  <c r="D214" i="1"/>
  <c r="D211" i="1"/>
  <c r="F210" i="1"/>
  <c r="G210" i="1"/>
  <c r="H210" i="1"/>
  <c r="I210" i="1"/>
  <c r="J210" i="1"/>
  <c r="E210" i="1"/>
  <c r="J135" i="1"/>
  <c r="J115" i="1" s="1"/>
  <c r="J136" i="1"/>
  <c r="J116" i="1" s="1"/>
  <c r="J137" i="1"/>
  <c r="J117" i="1" s="1"/>
  <c r="J138" i="1"/>
  <c r="J118" i="1" s="1"/>
  <c r="I135" i="1"/>
  <c r="I115" i="1" s="1"/>
  <c r="I136" i="1"/>
  <c r="I116" i="1" s="1"/>
  <c r="I137" i="1"/>
  <c r="I117" i="1" s="1"/>
  <c r="I138" i="1"/>
  <c r="I118" i="1" s="1"/>
  <c r="H135" i="1"/>
  <c r="H115" i="1" s="1"/>
  <c r="H136" i="1"/>
  <c r="H116" i="1" s="1"/>
  <c r="H137" i="1"/>
  <c r="H117" i="1" s="1"/>
  <c r="H138" i="1"/>
  <c r="H118" i="1" s="1"/>
  <c r="G135" i="1"/>
  <c r="G115" i="1" s="1"/>
  <c r="G136" i="1"/>
  <c r="G116" i="1" s="1"/>
  <c r="G137" i="1"/>
  <c r="G117" i="1" s="1"/>
  <c r="G138" i="1"/>
  <c r="G118" i="1" s="1"/>
  <c r="F135" i="1"/>
  <c r="F115" i="1" s="1"/>
  <c r="F136" i="1"/>
  <c r="F116" i="1" s="1"/>
  <c r="F137" i="1"/>
  <c r="F117" i="1" s="1"/>
  <c r="F138" i="1"/>
  <c r="F118" i="1" s="1"/>
  <c r="E135" i="1"/>
  <c r="E115" i="1" s="1"/>
  <c r="E136" i="1"/>
  <c r="E116" i="1" s="1"/>
  <c r="E137" i="1"/>
  <c r="E117" i="1" s="1"/>
  <c r="E138" i="1"/>
  <c r="E118" i="1" s="1"/>
  <c r="D176" i="1"/>
  <c r="D177" i="1"/>
  <c r="D178" i="1"/>
  <c r="D175" i="1"/>
  <c r="E174" i="1"/>
  <c r="F174" i="1"/>
  <c r="G174" i="1"/>
  <c r="H174" i="1"/>
  <c r="I174" i="1"/>
  <c r="J174" i="1"/>
  <c r="D171" i="1"/>
  <c r="D172" i="1"/>
  <c r="D173" i="1"/>
  <c r="D170" i="1"/>
  <c r="E169" i="1"/>
  <c r="F169" i="1"/>
  <c r="G169" i="1"/>
  <c r="H169" i="1"/>
  <c r="I169" i="1"/>
  <c r="J169" i="1"/>
  <c r="D165" i="1"/>
  <c r="D166" i="1"/>
  <c r="D167" i="1"/>
  <c r="D168" i="1"/>
  <c r="F164" i="1"/>
  <c r="G164" i="1"/>
  <c r="H164" i="1"/>
  <c r="I164" i="1"/>
  <c r="J164" i="1"/>
  <c r="E164" i="1"/>
  <c r="D160" i="1"/>
  <c r="D161" i="1"/>
  <c r="D162" i="1"/>
  <c r="D163" i="1"/>
  <c r="F159" i="1"/>
  <c r="G159" i="1"/>
  <c r="H159" i="1"/>
  <c r="I159" i="1"/>
  <c r="J159" i="1"/>
  <c r="E159" i="1"/>
  <c r="D146" i="1"/>
  <c r="D147" i="1"/>
  <c r="D148" i="1"/>
  <c r="D145" i="1"/>
  <c r="F144" i="1"/>
  <c r="G144" i="1"/>
  <c r="H144" i="1"/>
  <c r="I144" i="1"/>
  <c r="J144" i="1"/>
  <c r="E144" i="1"/>
  <c r="D155" i="1"/>
  <c r="D156" i="1"/>
  <c r="D158" i="1"/>
  <c r="D157" i="1"/>
  <c r="F154" i="1"/>
  <c r="G154" i="1"/>
  <c r="I154" i="1"/>
  <c r="J154" i="1"/>
  <c r="E154" i="1"/>
  <c r="F66" i="1"/>
  <c r="F67" i="1"/>
  <c r="F68" i="1"/>
  <c r="F69" i="1"/>
  <c r="H66" i="1"/>
  <c r="H67" i="1"/>
  <c r="H29" i="1" s="1"/>
  <c r="E68" i="1"/>
  <c r="J68" i="1"/>
  <c r="I327" i="1" l="1"/>
  <c r="I307" i="1" s="1"/>
  <c r="H256" i="1"/>
  <c r="H236" i="1" s="1"/>
  <c r="J256" i="1"/>
  <c r="J236" i="1" s="1"/>
  <c r="I256" i="1"/>
  <c r="I236" i="1" s="1"/>
  <c r="G256" i="1"/>
  <c r="G236" i="1" s="1"/>
  <c r="D259" i="1"/>
  <c r="D239" i="1" s="1"/>
  <c r="H8" i="1"/>
  <c r="H9" i="1"/>
  <c r="G9" i="1"/>
  <c r="I378" i="1"/>
  <c r="I358" i="1" s="1"/>
  <c r="E378" i="1"/>
  <c r="E358" i="1" s="1"/>
  <c r="G378" i="1"/>
  <c r="G358" i="1" s="1"/>
  <c r="D329" i="1"/>
  <c r="D309" i="1" s="1"/>
  <c r="J378" i="1"/>
  <c r="J358" i="1" s="1"/>
  <c r="F378" i="1"/>
  <c r="F358" i="1" s="1"/>
  <c r="E200" i="1"/>
  <c r="E180" i="1" s="1"/>
  <c r="H378" i="1"/>
  <c r="H358" i="1" s="1"/>
  <c r="D418" i="1"/>
  <c r="D413" i="1" s="1"/>
  <c r="D393" i="1"/>
  <c r="D454" i="1"/>
  <c r="D444" i="1" s="1"/>
  <c r="D424" i="1" s="1"/>
  <c r="D445" i="1"/>
  <c r="D425" i="1" s="1"/>
  <c r="D328" i="1"/>
  <c r="D308" i="1" s="1"/>
  <c r="H327" i="1"/>
  <c r="H307" i="1" s="1"/>
  <c r="D388" i="1"/>
  <c r="D266" i="1"/>
  <c r="D286" i="1"/>
  <c r="D240" i="1"/>
  <c r="D245" i="1"/>
  <c r="J200" i="1"/>
  <c r="J180" i="1" s="1"/>
  <c r="D202" i="1"/>
  <c r="D182" i="1" s="1"/>
  <c r="D203" i="1"/>
  <c r="D183" i="1" s="1"/>
  <c r="F236" i="1"/>
  <c r="D330" i="1"/>
  <c r="D310" i="1" s="1"/>
  <c r="J327" i="1"/>
  <c r="J307" i="1" s="1"/>
  <c r="E134" i="1"/>
  <c r="E114" i="1" s="1"/>
  <c r="I200" i="1"/>
  <c r="I180" i="1" s="1"/>
  <c r="D271" i="1"/>
  <c r="J241" i="1"/>
  <c r="E327" i="1"/>
  <c r="E307" i="1" s="1"/>
  <c r="G327" i="1"/>
  <c r="G307" i="1" s="1"/>
  <c r="F200" i="1"/>
  <c r="F180" i="1" s="1"/>
  <c r="H200" i="1"/>
  <c r="H180" i="1" s="1"/>
  <c r="D261" i="1"/>
  <c r="D241" i="1" s="1"/>
  <c r="D337" i="1"/>
  <c r="D347" i="1"/>
  <c r="D215" i="1"/>
  <c r="G200" i="1"/>
  <c r="G180" i="1" s="1"/>
  <c r="I241" i="1"/>
  <c r="E236" i="1"/>
  <c r="D238" i="1"/>
  <c r="D301" i="1"/>
  <c r="D237" i="1"/>
  <c r="D342" i="1"/>
  <c r="F327" i="1"/>
  <c r="F307" i="1" s="1"/>
  <c r="J134" i="1"/>
  <c r="J114" i="1" s="1"/>
  <c r="F134" i="1"/>
  <c r="F114" i="1" s="1"/>
  <c r="D136" i="1"/>
  <c r="D116" i="1" s="1"/>
  <c r="D135" i="1"/>
  <c r="D115" i="1" s="1"/>
  <c r="D204" i="1"/>
  <c r="D184" i="1" s="1"/>
  <c r="D220" i="1"/>
  <c r="D225" i="1"/>
  <c r="D291" i="1"/>
  <c r="D296" i="1"/>
  <c r="D201" i="1"/>
  <c r="D181" i="1" s="1"/>
  <c r="D164" i="1"/>
  <c r="D174" i="1"/>
  <c r="D68" i="1"/>
  <c r="H134" i="1"/>
  <c r="H114" i="1" s="1"/>
  <c r="D138" i="1"/>
  <c r="D118" i="1" s="1"/>
  <c r="D159" i="1"/>
  <c r="D230" i="1"/>
  <c r="I134" i="1"/>
  <c r="I114" i="1" s="1"/>
  <c r="G134" i="1"/>
  <c r="G114" i="1" s="1"/>
  <c r="D210" i="1"/>
  <c r="D154" i="1"/>
  <c r="D144" i="1"/>
  <c r="D169" i="1"/>
  <c r="D137" i="1"/>
  <c r="D117" i="1" s="1"/>
  <c r="E35" i="1"/>
  <c r="E14" i="1" s="1"/>
  <c r="F35" i="1"/>
  <c r="F14" i="1" s="1"/>
  <c r="I35" i="1"/>
  <c r="I14" i="1" s="1"/>
  <c r="J35" i="1"/>
  <c r="J14" i="1" s="1"/>
  <c r="E34" i="1"/>
  <c r="E13" i="1" s="1"/>
  <c r="F34" i="1"/>
  <c r="F13" i="1" s="1"/>
  <c r="I34" i="1"/>
  <c r="I13" i="1" s="1"/>
  <c r="J34" i="1"/>
  <c r="J13" i="1" s="1"/>
  <c r="E33" i="1"/>
  <c r="E12" i="1" s="1"/>
  <c r="F33" i="1"/>
  <c r="F12" i="1" s="1"/>
  <c r="G33" i="1"/>
  <c r="G12" i="1" s="1"/>
  <c r="H33" i="1"/>
  <c r="H12" i="1" s="1"/>
  <c r="I33" i="1"/>
  <c r="I12" i="1" s="1"/>
  <c r="J33" i="1"/>
  <c r="J12" i="1" s="1"/>
  <c r="D256" i="1" l="1"/>
  <c r="D408" i="1"/>
  <c r="D403" i="1" s="1"/>
  <c r="D134" i="1"/>
  <c r="D114" i="1" s="1"/>
  <c r="D327" i="1"/>
  <c r="D307" i="1" s="1"/>
  <c r="D236" i="1"/>
  <c r="D200" i="1"/>
  <c r="D180" i="1" s="1"/>
  <c r="D84" i="1"/>
  <c r="D85" i="1"/>
  <c r="D86" i="1"/>
  <c r="D83" i="1"/>
  <c r="E82" i="1"/>
  <c r="F82" i="1"/>
  <c r="I82" i="1"/>
  <c r="J82" i="1"/>
  <c r="D79" i="1"/>
  <c r="D80" i="1"/>
  <c r="D81" i="1"/>
  <c r="D78" i="1"/>
  <c r="E77" i="1"/>
  <c r="F77" i="1"/>
  <c r="G77" i="1"/>
  <c r="H77" i="1"/>
  <c r="I77" i="1"/>
  <c r="J77" i="1"/>
  <c r="D46" i="1"/>
  <c r="D47" i="1"/>
  <c r="D48" i="1"/>
  <c r="D45" i="1"/>
  <c r="E44" i="1"/>
  <c r="F44" i="1"/>
  <c r="G44" i="1"/>
  <c r="H44" i="1"/>
  <c r="I44" i="1"/>
  <c r="J44" i="1"/>
  <c r="J66" i="1"/>
  <c r="J67" i="1"/>
  <c r="J69" i="1"/>
  <c r="I66" i="1"/>
  <c r="I67" i="1"/>
  <c r="I69" i="1"/>
  <c r="H69" i="1"/>
  <c r="G66" i="1"/>
  <c r="G67" i="1"/>
  <c r="G29" i="1" s="1"/>
  <c r="G8" i="1" s="1"/>
  <c r="G69" i="1"/>
  <c r="E66" i="1"/>
  <c r="E67" i="1"/>
  <c r="E69" i="1"/>
  <c r="D110" i="1"/>
  <c r="D111" i="1"/>
  <c r="D112" i="1"/>
  <c r="D109" i="1"/>
  <c r="F108" i="1"/>
  <c r="G108" i="1"/>
  <c r="H108" i="1"/>
  <c r="I108" i="1"/>
  <c r="J108" i="1"/>
  <c r="E108" i="1"/>
  <c r="E103" i="1"/>
  <c r="F103" i="1"/>
  <c r="G103" i="1"/>
  <c r="H103" i="1"/>
  <c r="I103" i="1"/>
  <c r="J103" i="1"/>
  <c r="D104" i="1"/>
  <c r="D105" i="1"/>
  <c r="D107" i="1"/>
  <c r="D106" i="1"/>
  <c r="D100" i="1"/>
  <c r="D101" i="1"/>
  <c r="D102" i="1"/>
  <c r="D99" i="1"/>
  <c r="E98" i="1"/>
  <c r="F98" i="1"/>
  <c r="G98" i="1"/>
  <c r="H98" i="1"/>
  <c r="I98" i="1"/>
  <c r="J98" i="1"/>
  <c r="E93" i="1"/>
  <c r="F93" i="1"/>
  <c r="G93" i="1"/>
  <c r="H93" i="1"/>
  <c r="I93" i="1"/>
  <c r="D94" i="1"/>
  <c r="D95" i="1"/>
  <c r="D97" i="1"/>
  <c r="D96" i="1"/>
  <c r="D90" i="1"/>
  <c r="D91" i="1"/>
  <c r="D92" i="1"/>
  <c r="D89" i="1"/>
  <c r="E88" i="1"/>
  <c r="F88" i="1"/>
  <c r="G88" i="1"/>
  <c r="H88" i="1"/>
  <c r="I88" i="1"/>
  <c r="J88" i="1"/>
  <c r="D74" i="1"/>
  <c r="D75" i="1"/>
  <c r="D76" i="1"/>
  <c r="D73" i="1"/>
  <c r="E72" i="1"/>
  <c r="F72" i="1"/>
  <c r="G72" i="1"/>
  <c r="H72" i="1"/>
  <c r="I72" i="1"/>
  <c r="J72" i="1"/>
  <c r="J38" i="1"/>
  <c r="J17" i="1" s="1"/>
  <c r="J39" i="1"/>
  <c r="J18" i="1" s="1"/>
  <c r="J40" i="1"/>
  <c r="J41" i="1"/>
  <c r="J20" i="1" s="1"/>
  <c r="I38" i="1"/>
  <c r="I17" i="1" s="1"/>
  <c r="I39" i="1"/>
  <c r="I40" i="1"/>
  <c r="I41" i="1"/>
  <c r="I20" i="1" s="1"/>
  <c r="F38" i="1"/>
  <c r="F17" i="1" s="1"/>
  <c r="F40" i="1"/>
  <c r="F41" i="1"/>
  <c r="F20" i="1" s="1"/>
  <c r="E38" i="1"/>
  <c r="E17" i="1" s="1"/>
  <c r="E39" i="1"/>
  <c r="E18" i="1" s="1"/>
  <c r="E40" i="1"/>
  <c r="E41" i="1"/>
  <c r="E20" i="1" s="1"/>
  <c r="D62" i="1"/>
  <c r="D63" i="1"/>
  <c r="D64" i="1"/>
  <c r="D61" i="1"/>
  <c r="E60" i="1"/>
  <c r="F60" i="1"/>
  <c r="G60" i="1"/>
  <c r="H60" i="1"/>
  <c r="I60" i="1"/>
  <c r="J60" i="1"/>
  <c r="E30" i="1" l="1"/>
  <c r="E9" i="1" s="1"/>
  <c r="E19" i="1"/>
  <c r="F30" i="1"/>
  <c r="F9" i="1" s="1"/>
  <c r="F19" i="1"/>
  <c r="I29" i="1"/>
  <c r="I8" i="1" s="1"/>
  <c r="I18" i="1"/>
  <c r="H32" i="1"/>
  <c r="H11" i="1" s="1"/>
  <c r="J30" i="1"/>
  <c r="J9" i="1" s="1"/>
  <c r="J19" i="1"/>
  <c r="I30" i="1"/>
  <c r="I9" i="1" s="1"/>
  <c r="I19" i="1"/>
  <c r="H65" i="1"/>
  <c r="G65" i="1"/>
  <c r="G32" i="1"/>
  <c r="G11" i="1" s="1"/>
  <c r="F65" i="1"/>
  <c r="F32" i="1"/>
  <c r="F11" i="1" s="1"/>
  <c r="D382" i="1"/>
  <c r="D362" i="1" s="1"/>
  <c r="D67" i="1"/>
  <c r="D82" i="1"/>
  <c r="J65" i="1"/>
  <c r="D69" i="1"/>
  <c r="I65" i="1"/>
  <c r="E65" i="1"/>
  <c r="D66" i="1"/>
  <c r="D36" i="1"/>
  <c r="D15" i="1" s="1"/>
  <c r="J32" i="1"/>
  <c r="J11" i="1" s="1"/>
  <c r="D35" i="1"/>
  <c r="D14" i="1" s="1"/>
  <c r="I32" i="1"/>
  <c r="I11" i="1" s="1"/>
  <c r="E32" i="1"/>
  <c r="E11" i="1" s="1"/>
  <c r="D34" i="1"/>
  <c r="D13" i="1" s="1"/>
  <c r="D33" i="1"/>
  <c r="D12" i="1" s="1"/>
  <c r="D77" i="1"/>
  <c r="D93" i="1"/>
  <c r="D108" i="1"/>
  <c r="D103" i="1"/>
  <c r="D44" i="1"/>
  <c r="D72" i="1"/>
  <c r="E29" i="1"/>
  <c r="E8" i="1" s="1"/>
  <c r="F29" i="1"/>
  <c r="F8" i="1" s="1"/>
  <c r="J29" i="1"/>
  <c r="J8" i="1" s="1"/>
  <c r="D98" i="1"/>
  <c r="E28" i="1"/>
  <c r="E7" i="1" s="1"/>
  <c r="F28" i="1"/>
  <c r="F7" i="1" s="1"/>
  <c r="G28" i="1"/>
  <c r="G7" i="1" s="1"/>
  <c r="H28" i="1"/>
  <c r="H7" i="1" s="1"/>
  <c r="I28" i="1"/>
  <c r="I7" i="1" s="1"/>
  <c r="J28" i="1"/>
  <c r="J7" i="1" s="1"/>
  <c r="E31" i="1"/>
  <c r="E10" i="1" s="1"/>
  <c r="F31" i="1"/>
  <c r="F10" i="1" s="1"/>
  <c r="G31" i="1"/>
  <c r="G10" i="1" s="1"/>
  <c r="H31" i="1"/>
  <c r="H10" i="1" s="1"/>
  <c r="I31" i="1"/>
  <c r="I10" i="1" s="1"/>
  <c r="J31" i="1"/>
  <c r="J10" i="1" s="1"/>
  <c r="D88" i="1"/>
  <c r="D60" i="1"/>
  <c r="D57" i="1"/>
  <c r="D58" i="1"/>
  <c r="D59" i="1"/>
  <c r="D56" i="1"/>
  <c r="E55" i="1"/>
  <c r="F55" i="1"/>
  <c r="G55" i="1"/>
  <c r="H55" i="1"/>
  <c r="I55" i="1"/>
  <c r="J55" i="1"/>
  <c r="D52" i="1"/>
  <c r="D53" i="1"/>
  <c r="D54" i="1"/>
  <c r="D51" i="1"/>
  <c r="F50" i="1"/>
  <c r="G50" i="1"/>
  <c r="G37" i="1" s="1"/>
  <c r="H50" i="1"/>
  <c r="H37" i="1" s="1"/>
  <c r="H16" i="1" s="1"/>
  <c r="I50" i="1"/>
  <c r="J50" i="1"/>
  <c r="E50" i="1"/>
  <c r="H27" i="1" l="1"/>
  <c r="H6" i="1" s="1"/>
  <c r="G16" i="1"/>
  <c r="G27" i="1"/>
  <c r="G6" i="1" s="1"/>
  <c r="D381" i="1"/>
  <c r="D361" i="1" s="1"/>
  <c r="D65" i="1"/>
  <c r="D32" i="1"/>
  <c r="D11" i="1" s="1"/>
  <c r="J37" i="1"/>
  <c r="J16" i="1" s="1"/>
  <c r="F37" i="1"/>
  <c r="F16" i="1" s="1"/>
  <c r="E37" i="1"/>
  <c r="E16" i="1" s="1"/>
  <c r="I37" i="1"/>
  <c r="I16" i="1" s="1"/>
  <c r="D38" i="1"/>
  <c r="E27" i="1"/>
  <c r="E6" i="1" s="1"/>
  <c r="D39" i="1"/>
  <c r="D41" i="1"/>
  <c r="D40" i="1"/>
  <c r="D55" i="1"/>
  <c r="D50" i="1"/>
  <c r="D28" i="1" l="1"/>
  <c r="D17" i="1"/>
  <c r="D31" i="1"/>
  <c r="D10" i="1" s="1"/>
  <c r="D20" i="1"/>
  <c r="F27" i="1"/>
  <c r="F6" i="1" s="1"/>
  <c r="J27" i="1"/>
  <c r="J6" i="1" s="1"/>
  <c r="I27" i="1"/>
  <c r="I6" i="1" s="1"/>
  <c r="D29" i="1"/>
  <c r="D18" i="1"/>
  <c r="D30" i="1"/>
  <c r="D9" i="1" s="1"/>
  <c r="D19" i="1"/>
  <c r="D380" i="1"/>
  <c r="D360" i="1" s="1"/>
  <c r="D37" i="1"/>
  <c r="D7" i="1" l="1"/>
  <c r="D8" i="1"/>
  <c r="D27" i="1"/>
  <c r="D16" i="1"/>
  <c r="D378" i="1"/>
  <c r="D358" i="1" s="1"/>
  <c r="D379" i="1"/>
  <c r="D359" i="1" s="1"/>
  <c r="D6" i="1" l="1"/>
</calcChain>
</file>

<file path=xl/sharedStrings.xml><?xml version="1.0" encoding="utf-8"?>
<sst xmlns="http://schemas.openxmlformats.org/spreadsheetml/2006/main" count="599" uniqueCount="139">
  <si>
    <t>№ строки</t>
  </si>
  <si>
    <t>Наименование мероприятия, источники ресурсного обеспечения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</si>
  <si>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</si>
  <si>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</si>
  <si>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</si>
  <si>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</si>
  <si>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</si>
  <si>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Подпрограмма 1 "Развитие культуры и искусства"</t>
  </si>
  <si>
    <t>Всего по подпрограмме 1, в том числе</t>
  </si>
  <si>
    <t>Всего по направлению "Капитальные вложения"</t>
  </si>
  <si>
    <t>В том числе муниципальный компонент региональной составляющей национального проекта "Культура"</t>
  </si>
  <si>
    <t>Всего по мероприятиям, не входящим в состав муниципальных компонентов региональных составляющих национальных проектов, в том числе:</t>
  </si>
  <si>
    <t>Мероприятие 2 "Капитальный ремонт учреждений культуры"</t>
  </si>
  <si>
    <t>Мероприятие "Денежное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</si>
  <si>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Мепроприятие  "Предоставление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коллективов"</t>
  </si>
  <si>
    <t>Мероприятие 1 "Организация деятельности учреждений культуры культурно-досуговой сферы"</t>
  </si>
  <si>
    <t>Мероприятие 3 "Поддержка творческих коллективов"</t>
  </si>
  <si>
    <t>Мероприятие 4 "Обеспечение мероприятий по модернизации и укреплению материально-технической базы муниципальных учреждений культуры"</t>
  </si>
  <si>
    <t>Мероприятие 5 "Ремонт зданий и помещений, приведение в соответствие с требованиями пожарной безопасности и санитарного законодательства</t>
  </si>
  <si>
    <t>Мероприятие 8 "Осуществление технических мероприятий по энергосбережению и повышению энергетической эффективности в муниципальных учреждениях культуры"</t>
  </si>
  <si>
    <t>Подпрограмма 2 "Оранизация дополнительного образования"</t>
  </si>
  <si>
    <t>Всего по подпрограмме 2, в том числе</t>
  </si>
  <si>
    <t>Мероприятие 1</t>
  </si>
  <si>
    <t>Мероприятие к</t>
  </si>
  <si>
    <t>Мероприятие 1 "Организация деятельности учреждений дополнительного образования детей"</t>
  </si>
  <si>
    <t>Мероприятие 2 "Обеспечение грантов на реализацию творческих проектов в сфере образования"</t>
  </si>
  <si>
    <t>Мероприятие 3 "Обеспечение мероприятий по модернизации и укреплению материально-технической базы муниципальных учреждений дополнительного образования детей"</t>
  </si>
  <si>
    <t>Мероприятие 4 "Обеспечение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образования"</t>
  </si>
  <si>
    <t>Мероприятие 5 "Ремонт зданий и помещений, приведение в соответствие с требованиями пожарной безопасности и санитарного законодательства в муниципальных организациях дополнительного образования"</t>
  </si>
  <si>
    <t>Мероприятие 6 "Обеспечение мероприятий по энергосбережению в муниципальных учреждениях дополнительного образования"</t>
  </si>
  <si>
    <t>Мероприятие 7 "Осуществление технических мероприятий по энергосбережению и повышению энергетической эффективности в муниципальных учреждениях дополнительного образования в сфере культуры"</t>
  </si>
  <si>
    <t>Подпрограмма 3 "Обеспечение реализации муниципальной программы "Развитие культуры в городском округе Верхотурский"</t>
  </si>
  <si>
    <t>Всего по подпрограмме 3, в том числе</t>
  </si>
  <si>
    <t>Мероприятие 1 "Обеспечение деятельности учреждения обеспечивающего управление в сфере культуры"</t>
  </si>
  <si>
    <t>Мероприятие 2 "Обеспечение мероприятий по модернизации и укреплению материально-технической базы"</t>
  </si>
  <si>
    <t>Мероприятие 3 "Создание условий и организация массового отдыха населения"</t>
  </si>
  <si>
    <t>Мероприятие 4 "Ремонт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культуры"</t>
  </si>
  <si>
    <t>Мероприятие 5 "Осуществление технических мероприятий по энергосбережению и повышению энергетической эффективности в муниципальных учреждениях культуры"</t>
  </si>
  <si>
    <t>Подпрограмма 4 "Библиотечное обслуживание населения"</t>
  </si>
  <si>
    <t>Всего по подпрограмме 4, в том числе</t>
  </si>
  <si>
    <t>Мероприятие 1 "Организация библиотечного обслуживания населения"</t>
  </si>
  <si>
    <t>Мероприятие 2 "Комплектование книжных фондов муниципальных библиотек"</t>
  </si>
  <si>
    <t>Мероприятие 3 "Организация центров общественного доступа к сети Интернет на базе муниципальных библиотек"</t>
  </si>
  <si>
    <t>Мероприятие 4 "Обеспечение грантов на реализацию творческих проектов в сфере культуры"</t>
  </si>
  <si>
    <t>Мероприятие 5 "Обеспечение мероприятий по модернизации и укреплению материально-технической базы муниципальных учреждений культуры"</t>
  </si>
  <si>
    <t>Мероприятие 6 "Ремонт зданий и помещений, приведение в соответствие с требованиями пожарной безопасности и санитарного законодательства муниципальных библиотек"</t>
  </si>
  <si>
    <t>Мероприятие 10 "Осуществление технических мероприятий по энергосбережению и повышению энергетической эффективности в муниципальных учреждениях культуры"</t>
  </si>
  <si>
    <t>Мероприятие 8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борудования и лицензионного программного обеспечения, подключение муниципальных библиотек к сети "Интернет" и развитие системы библиротечного дела с учетом задачи расширения информационных технологий и оцифровки"</t>
  </si>
  <si>
    <t>Мероприятие 9 "Капитальный ремонт учреждений культуры"</t>
  </si>
  <si>
    <t>Подпрограмма 5 "Организация и координация туристической деятельности в городском округе Верхотурский"</t>
  </si>
  <si>
    <t>Всего по подпрограмме 5, в том числе</t>
  </si>
  <si>
    <t>Мероприятие 1 "Обеспечение деятельности отдела по туризму"</t>
  </si>
  <si>
    <t>Мероприятие 2 "Организация и проведение мероприятий"</t>
  </si>
  <si>
    <t>Мероприятие 3 "Сохранение, возрождение и развитие народных художественных промыслов"</t>
  </si>
  <si>
    <t>Мероприятие 4 "Капитальный ремонт зданий и учреждений культуры"</t>
  </si>
  <si>
    <t>Мероприятие 5 "Развитие объектов, предназначенных для сохранения, возрождения и развития народных художественных промыслов"</t>
  </si>
  <si>
    <t>Подпрограмма 6 "Молодежь Верхотурья"</t>
  </si>
  <si>
    <t>Всего по подпрограмме 6, в том числе</t>
  </si>
  <si>
    <t>В том числе муниципальный компонент региональной составляющей национального проекта "Образование"</t>
  </si>
  <si>
    <t>Мероприятие 1 "Обеспечение деятельности отдела по работе с молодежью"</t>
  </si>
  <si>
    <t>Мероприятие 2 "Создание условий и организация молодежных мероприятий"</t>
  </si>
  <si>
    <t>Мероприятие 3 "Организация и проведение летней молодежной биржи труда"</t>
  </si>
  <si>
    <t>Мероприятие 4 "Создание и обеспечение деятельности молодежных Коворкинг-центров"</t>
  </si>
  <si>
    <t>Мероприятие 5 "Укрепление материально-технической базы"</t>
  </si>
  <si>
    <t>Мероприятие 5 "Развитие сети муниципальных учреждений по работе с молодежью"</t>
  </si>
  <si>
    <t>Мероприятие 6 "Обеспечение деятельности учреждения по работе с молодежью"</t>
  </si>
  <si>
    <t>Подпрограмма 7 "О дополнительных мерах по ограничению распространения ВИЧ-инфекции"</t>
  </si>
  <si>
    <t>Всего по подпрограмме 7, в том числе</t>
  </si>
  <si>
    <t>В том числе муниципальный компонент региональной составляющей национального проекта "Здравоохранение"</t>
  </si>
  <si>
    <t>Мероприятие 1 "Организация и проведение мероприятий по профилактике распространения ВИЧ-инфекции (в соответствии с отдельными планами субъектов профилактики)"</t>
  </si>
  <si>
    <t>Подпрограмма 8 "Профилактика экстремизма и терроризма в городском округе Верхотурский"</t>
  </si>
  <si>
    <t>Всего по подпрограмме 8, в том числе</t>
  </si>
  <si>
    <t xml:space="preserve">В том числе муниципальный компонент региональной составляющей национального проекта </t>
  </si>
  <si>
    <t>Мероприятие 1 "Укрепление материально-технической базы с целью защищенности объектов культуры от терроризма и экстремизма"</t>
  </si>
  <si>
    <t>Подпрограмма 9 "Профилактика правонарушений, наркомании и пьянства в городском округе Верхотурский"</t>
  </si>
  <si>
    <t>Всего по подпрограмме 9, в том числе</t>
  </si>
  <si>
    <t>Мероприятие 1 "Организация и проведение мероприятий по профилактике правонарушений"</t>
  </si>
  <si>
    <t xml:space="preserve">в том числе на реализацию муниципального компонента региональной составляющей национального проекта </t>
  </si>
  <si>
    <t>в том числе капитальные вложения</t>
  </si>
  <si>
    <t>Код федерального проекта</t>
  </si>
  <si>
    <t>Объем расходов на выполнение мероприятий за счет всех источников ресурсного обеспечения, тыс. рублей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</si>
  <si>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</si>
  <si>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</si>
  <si>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</si>
  <si>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</si>
  <si>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</si>
  <si>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</si>
  <si>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</si>
  <si>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>Номер целевых показателей, на достижение кторых направлены мероприятия</t>
  </si>
  <si>
    <t>А2</t>
  </si>
  <si>
    <t>А1</t>
  </si>
  <si>
    <t>Мероприятие 10 "Развитие сети муниципальных учреждений культуры (строительство, реконструкция зданий)</t>
  </si>
  <si>
    <t xml:space="preserve">в том числе </t>
  </si>
  <si>
    <t>капитальные вложения:</t>
  </si>
  <si>
    <t>прочие нужды:</t>
  </si>
  <si>
    <t>в том числе</t>
  </si>
  <si>
    <t>Мероприятие 9 "Строительство объектов социальной инфраструктуры на застроенных территориях в части мероприятий по осуществлению софинансирования приоритетных муниципальных инвестиционных проектов по развитию инфраструктуры организаций культуры"</t>
  </si>
  <si>
    <t>L (2020 год)                 А2 (2021-2025 годы)</t>
  </si>
  <si>
    <t>План мероприятий по выполнению муниципальной программы городского округа Верхотурский                                                                                                                       "Развитие культуры в городском округе Верхотурский на 2020- 2025 годы"</t>
  </si>
  <si>
    <t>1.1.8</t>
  </si>
  <si>
    <t>1.1.1                                  1.1.17                                         1.1.18</t>
  </si>
  <si>
    <t>1.1.11</t>
  </si>
  <si>
    <t>1.1.6</t>
  </si>
  <si>
    <t>Мероприятие "Оснащение кинотеатров необходимым оборудованием для осуществления кинопоказов с подготовленным субтитрированием и тифлокомментированием"</t>
  </si>
  <si>
    <t>1.1.1-1.1.5                            1.1.7; 1.1.11; 3.1.1; 3.2.1-3.2.2</t>
  </si>
  <si>
    <t>1.1.5; 1.1.9; 1.1.11; 1.1.15</t>
  </si>
  <si>
    <t>1.1.2; 1.1.4; 1.1.5; 1.1.8</t>
  </si>
  <si>
    <t>3.1.3</t>
  </si>
  <si>
    <t>-</t>
  </si>
  <si>
    <t>2.1.1; 2.1.3</t>
  </si>
  <si>
    <t>2.1.3</t>
  </si>
  <si>
    <t>2.1.5; 2.1.2</t>
  </si>
  <si>
    <t>3.1.1; 3.2.2; 3.2.3</t>
  </si>
  <si>
    <t>1.1.2; 1.1.5; 1.1.14; 1.1.16</t>
  </si>
  <si>
    <t>4.1.1; 4.1.2; 4.1.4; 4.1.6</t>
  </si>
  <si>
    <t>4.1.5</t>
  </si>
  <si>
    <t>4.1.6</t>
  </si>
  <si>
    <t>1.1.1; 1.1.17; 1.1.18</t>
  </si>
  <si>
    <t>5.1.1-5.1.4</t>
  </si>
  <si>
    <t>5.1.3; 5.1.4</t>
  </si>
  <si>
    <t>5.1.1; 5.1.2; 5.1.5- 5.1.7</t>
  </si>
  <si>
    <t>6.1.1-6.1.6</t>
  </si>
  <si>
    <t>6.1.2; 6.1.4</t>
  </si>
  <si>
    <t>6.1.8</t>
  </si>
  <si>
    <t>7.1.1</t>
  </si>
  <si>
    <t>8.1.1; 8.1.2</t>
  </si>
  <si>
    <t>9.1.1</t>
  </si>
  <si>
    <t>2.1.5</t>
  </si>
  <si>
    <t>3.1.2</t>
  </si>
  <si>
    <t>Мероприятие "Строительство и реконструкция культурно-досуговых учреждений в сельской местности в рамках государственной поддержки отрасли культуры на условиях софинансирования из федерального бюджета"                                                                  (строительство культурно-досугового центра в селе Дерябино Верхотурского района Свердловской области)</t>
  </si>
  <si>
    <t>4.1.3; 4.1.5; 4.1.6                4.1.7</t>
  </si>
  <si>
    <t>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территории сельских поселений Свердловской области</t>
  </si>
  <si>
    <t>4.1.3                             4.1.8                          4.1.9</t>
  </si>
  <si>
    <t>6.1.7                      6.1.10</t>
  </si>
  <si>
    <t>1.1.1-1.1.2                   6.1.9</t>
  </si>
  <si>
    <t>Мероприятие 2 "Профилактика экстремизма и терроризма"</t>
  </si>
  <si>
    <t>8.1.3</t>
  </si>
  <si>
    <t>1.1.14; 3.1.2</t>
  </si>
  <si>
    <t>Приложение №2 к                                                                                                                                                                                                                         Муниципальной программе                                                                       "Развитие культуры в городском округе                                                  Верхотурский на 2020-2025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</si>
</sst>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5"/>
  <sheetViews>
    <sheetView tabSelected="1" topLeftCell="A139" zoomScale="80" zoomScaleNormal="80" workbookViewId="0">
      <selection activeCell="H157" sqref="H157"/>
    </sheetView>
  </sheetViews>
  <sheetFormatPr defaultRowHeight="15" x14ac:dyDescent="0.25"/>
  <cols>
    <col min="1" max="1" width="9.140625" style="2"/>
    <col min="2" max="2" width="42.140625" style="4" customWidth="1"/>
    <col min="3" max="3" width="13.42578125" style="4" customWidth="1"/>
    <col min="4" max="4" width="16" style="2" customWidth="1"/>
    <col min="5" max="5" width="13.42578125" style="2" customWidth="1"/>
    <col min="6" max="6" width="13.28515625" style="2" customWidth="1"/>
    <col min="7" max="8" width="12.7109375" style="2" customWidth="1"/>
    <col min="9" max="9" width="12.28515625" style="2" customWidth="1"/>
    <col min="10" max="10" width="12.85546875" style="2" customWidth="1"/>
    <col min="11" max="11" width="17.85546875" style="2" customWidth="1"/>
  </cols>
  <sheetData>
    <row r="1" spans="1:11" ht="70.5" customHeight="1" x14ac:dyDescent="0.3">
      <c r="B1" s="13"/>
      <c r="C1" s="13"/>
      <c r="D1" s="13"/>
      <c r="E1" s="13"/>
      <c r="F1" s="13"/>
      <c r="G1" s="20" t="s">
        <v>138</v>
      </c>
      <c r="H1" s="20"/>
      <c r="I1" s="20"/>
      <c r="J1" s="20"/>
      <c r="K1" s="20"/>
    </row>
    <row r="2" spans="1:11" ht="42" customHeight="1" x14ac:dyDescent="0.3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8" customFormat="1" ht="51" customHeight="1" x14ac:dyDescent="0.25">
      <c r="A3" s="22" t="s">
        <v>0</v>
      </c>
      <c r="B3" s="22" t="s">
        <v>1</v>
      </c>
      <c r="C3" s="7" t="s">
        <v>79</v>
      </c>
      <c r="D3" s="24" t="s">
        <v>80</v>
      </c>
      <c r="E3" s="25"/>
      <c r="F3" s="25"/>
      <c r="G3" s="25"/>
      <c r="H3" s="25"/>
      <c r="I3" s="25"/>
      <c r="J3" s="26"/>
      <c r="K3" s="22" t="s">
        <v>88</v>
      </c>
    </row>
    <row r="4" spans="1:11" s="8" customFormat="1" ht="59.25" customHeight="1" x14ac:dyDescent="0.25">
      <c r="A4" s="23"/>
      <c r="B4" s="23"/>
      <c r="C4" s="12"/>
      <c r="D4" s="7" t="s">
        <v>81</v>
      </c>
      <c r="E4" s="7" t="s">
        <v>82</v>
      </c>
      <c r="F4" s="7" t="s">
        <v>83</v>
      </c>
      <c r="G4" s="7" t="s">
        <v>84</v>
      </c>
      <c r="H4" s="7" t="s">
        <v>85</v>
      </c>
      <c r="I4" s="7" t="s">
        <v>86</v>
      </c>
      <c r="J4" s="7" t="s">
        <v>87</v>
      </c>
      <c r="K4" s="23"/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29.25" x14ac:dyDescent="0.25">
      <c r="A6" s="1">
        <v>1</v>
      </c>
      <c r="B6" s="6" t="s">
        <v>2</v>
      </c>
      <c r="C6" s="6"/>
      <c r="D6" s="9">
        <f t="shared" ref="D6:J20" si="0">D27+D114+D180+D236+D307+D358+D424+D460+D501</f>
        <v>586206.26</v>
      </c>
      <c r="E6" s="9">
        <f t="shared" si="0"/>
        <v>73487.724999999991</v>
      </c>
      <c r="F6" s="9">
        <f t="shared" si="0"/>
        <v>75949.160999999993</v>
      </c>
      <c r="G6" s="9">
        <f t="shared" si="0"/>
        <v>132050.68399999995</v>
      </c>
      <c r="H6" s="19">
        <f t="shared" si="0"/>
        <v>111300.99</v>
      </c>
      <c r="I6" s="9">
        <f t="shared" si="0"/>
        <v>94812.800000000003</v>
      </c>
      <c r="J6" s="9">
        <f t="shared" si="0"/>
        <v>98604.900000000009</v>
      </c>
      <c r="K6" s="1"/>
    </row>
    <row r="7" spans="1:11" x14ac:dyDescent="0.25">
      <c r="A7" s="1">
        <v>2</v>
      </c>
      <c r="B7" s="3" t="s">
        <v>3</v>
      </c>
      <c r="C7" s="3"/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1"/>
    </row>
    <row r="8" spans="1:11" x14ac:dyDescent="0.25">
      <c r="A8" s="1">
        <v>3</v>
      </c>
      <c r="B8" s="3" t="s">
        <v>4</v>
      </c>
      <c r="C8" s="3"/>
      <c r="D8" s="9">
        <f t="shared" si="0"/>
        <v>8171.0999999999985</v>
      </c>
      <c r="E8" s="9">
        <f t="shared" si="0"/>
        <v>2824.2</v>
      </c>
      <c r="F8" s="9">
        <f t="shared" si="0"/>
        <v>3269.5</v>
      </c>
      <c r="G8" s="9">
        <f t="shared" si="0"/>
        <v>43693.999999999993</v>
      </c>
      <c r="H8" s="9">
        <f t="shared" si="0"/>
        <v>50</v>
      </c>
      <c r="I8" s="9">
        <f t="shared" si="0"/>
        <v>52</v>
      </c>
      <c r="J8" s="9">
        <f t="shared" si="0"/>
        <v>54.1</v>
      </c>
      <c r="K8" s="1"/>
    </row>
    <row r="9" spans="1:11" x14ac:dyDescent="0.25">
      <c r="A9" s="1">
        <v>4</v>
      </c>
      <c r="B9" s="3" t="s">
        <v>5</v>
      </c>
      <c r="C9" s="3"/>
      <c r="D9" s="9">
        <f t="shared" si="0"/>
        <v>534562.46</v>
      </c>
      <c r="E9" s="9">
        <f t="shared" si="0"/>
        <v>70663.524999999994</v>
      </c>
      <c r="F9" s="9">
        <f t="shared" si="0"/>
        <v>72679.660999999993</v>
      </c>
      <c r="G9" s="9">
        <f t="shared" si="0"/>
        <v>88356.683999999994</v>
      </c>
      <c r="H9" s="9">
        <f t="shared" si="0"/>
        <v>111250.99</v>
      </c>
      <c r="I9" s="9">
        <f t="shared" si="0"/>
        <v>94760.8</v>
      </c>
      <c r="J9" s="9">
        <f t="shared" si="0"/>
        <v>98550.8</v>
      </c>
      <c r="K9" s="1"/>
    </row>
    <row r="10" spans="1:11" x14ac:dyDescent="0.25">
      <c r="A10" s="1">
        <v>5</v>
      </c>
      <c r="B10" s="3" t="s">
        <v>6</v>
      </c>
      <c r="C10" s="3"/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1"/>
    </row>
    <row r="11" spans="1:11" x14ac:dyDescent="0.25">
      <c r="A11" s="1">
        <v>6</v>
      </c>
      <c r="B11" s="3" t="s">
        <v>78</v>
      </c>
      <c r="C11" s="3"/>
      <c r="D11" s="9">
        <f t="shared" si="0"/>
        <v>57252.46899999999</v>
      </c>
      <c r="E11" s="9">
        <f t="shared" si="0"/>
        <v>5799.4</v>
      </c>
      <c r="F11" s="9">
        <f t="shared" si="0"/>
        <v>3745.65</v>
      </c>
      <c r="G11" s="9">
        <f t="shared" si="0"/>
        <v>43716.418999999994</v>
      </c>
      <c r="H11" s="9">
        <f t="shared" si="0"/>
        <v>3991</v>
      </c>
      <c r="I11" s="9">
        <f t="shared" si="0"/>
        <v>0</v>
      </c>
      <c r="J11" s="9">
        <f t="shared" si="0"/>
        <v>0</v>
      </c>
      <c r="K11" s="1"/>
    </row>
    <row r="12" spans="1:11" x14ac:dyDescent="0.25">
      <c r="A12" s="1">
        <v>7</v>
      </c>
      <c r="B12" s="3" t="s">
        <v>3</v>
      </c>
      <c r="C12" s="3"/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1"/>
    </row>
    <row r="13" spans="1:11" x14ac:dyDescent="0.25">
      <c r="A13" s="1">
        <v>8</v>
      </c>
      <c r="B13" s="3" t="s">
        <v>4</v>
      </c>
      <c r="C13" s="3"/>
      <c r="D13" s="9">
        <f t="shared" si="0"/>
        <v>41772.699999999997</v>
      </c>
      <c r="E13" s="9">
        <f t="shared" si="0"/>
        <v>0</v>
      </c>
      <c r="F13" s="9">
        <f t="shared" si="0"/>
        <v>0</v>
      </c>
      <c r="G13" s="9">
        <f t="shared" si="0"/>
        <v>41772.699999999997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1"/>
    </row>
    <row r="14" spans="1:11" x14ac:dyDescent="0.25">
      <c r="A14" s="1">
        <v>9</v>
      </c>
      <c r="B14" s="3" t="s">
        <v>5</v>
      </c>
      <c r="C14" s="3"/>
      <c r="D14" s="9">
        <f t="shared" si="0"/>
        <v>15479.769000000002</v>
      </c>
      <c r="E14" s="9">
        <f t="shared" si="0"/>
        <v>5799.4</v>
      </c>
      <c r="F14" s="9">
        <f t="shared" si="0"/>
        <v>3745.65</v>
      </c>
      <c r="G14" s="9">
        <f t="shared" si="0"/>
        <v>1943.7190000000001</v>
      </c>
      <c r="H14" s="9">
        <f t="shared" si="0"/>
        <v>3991</v>
      </c>
      <c r="I14" s="9">
        <f t="shared" si="0"/>
        <v>0</v>
      </c>
      <c r="J14" s="9">
        <f t="shared" si="0"/>
        <v>0</v>
      </c>
      <c r="K14" s="1"/>
    </row>
    <row r="15" spans="1:11" x14ac:dyDescent="0.25">
      <c r="A15" s="1">
        <v>10</v>
      </c>
      <c r="B15" s="3" t="s">
        <v>6</v>
      </c>
      <c r="C15" s="3"/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1"/>
    </row>
    <row r="16" spans="1:11" ht="57.75" x14ac:dyDescent="0.25">
      <c r="A16" s="1">
        <v>11</v>
      </c>
      <c r="B16" s="6" t="s">
        <v>77</v>
      </c>
      <c r="C16" s="6"/>
      <c r="D16" s="9">
        <f t="shared" si="0"/>
        <v>45683.949000000001</v>
      </c>
      <c r="E16" s="9">
        <f t="shared" si="0"/>
        <v>666.02499999999998</v>
      </c>
      <c r="F16" s="9">
        <f t="shared" si="0"/>
        <v>783.1</v>
      </c>
      <c r="G16" s="9">
        <f t="shared" si="0"/>
        <v>43953.923999999992</v>
      </c>
      <c r="H16" s="9">
        <f t="shared" si="0"/>
        <v>90</v>
      </c>
      <c r="I16" s="9">
        <f t="shared" si="0"/>
        <v>93.6</v>
      </c>
      <c r="J16" s="9">
        <f t="shared" si="0"/>
        <v>97.3</v>
      </c>
      <c r="K16" s="1"/>
    </row>
    <row r="17" spans="1:11" x14ac:dyDescent="0.25">
      <c r="A17" s="1">
        <v>12</v>
      </c>
      <c r="B17" s="3" t="s">
        <v>3</v>
      </c>
      <c r="C17" s="3"/>
      <c r="D17" s="9">
        <f t="shared" si="0"/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1"/>
    </row>
    <row r="18" spans="1:11" x14ac:dyDescent="0.25">
      <c r="A18" s="1">
        <v>13</v>
      </c>
      <c r="B18" s="3" t="s">
        <v>4</v>
      </c>
      <c r="C18" s="3"/>
      <c r="D18" s="9">
        <f t="shared" si="0"/>
        <v>1710.5</v>
      </c>
      <c r="E18" s="9">
        <f t="shared" si="0"/>
        <v>550.9</v>
      </c>
      <c r="F18" s="9">
        <f t="shared" si="0"/>
        <v>726.5</v>
      </c>
      <c r="G18" s="9">
        <f t="shared" si="0"/>
        <v>42205.799999999996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1"/>
    </row>
    <row r="19" spans="1:11" x14ac:dyDescent="0.25">
      <c r="A19" s="1">
        <v>14</v>
      </c>
      <c r="B19" s="3" t="s">
        <v>5</v>
      </c>
      <c r="C19" s="3"/>
      <c r="D19" s="9">
        <f t="shared" si="0"/>
        <v>500.74900000000002</v>
      </c>
      <c r="E19" s="9">
        <f t="shared" si="0"/>
        <v>115.125</v>
      </c>
      <c r="F19" s="9">
        <f t="shared" si="0"/>
        <v>56.6</v>
      </c>
      <c r="G19" s="9">
        <f t="shared" si="0"/>
        <v>1748.124</v>
      </c>
      <c r="H19" s="9">
        <f t="shared" si="0"/>
        <v>90</v>
      </c>
      <c r="I19" s="9">
        <f t="shared" si="0"/>
        <v>93.6</v>
      </c>
      <c r="J19" s="9">
        <f t="shared" si="0"/>
        <v>97.3</v>
      </c>
      <c r="K19" s="1"/>
    </row>
    <row r="20" spans="1:11" x14ac:dyDescent="0.25">
      <c r="A20" s="1">
        <v>15</v>
      </c>
      <c r="B20" s="3" t="s">
        <v>6</v>
      </c>
      <c r="C20" s="3"/>
      <c r="D20" s="9">
        <f t="shared" si="0"/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9">
        <f t="shared" si="0"/>
        <v>0</v>
      </c>
      <c r="J20" s="9">
        <f t="shared" si="0"/>
        <v>0</v>
      </c>
      <c r="K20" s="1"/>
    </row>
    <row r="21" spans="1:11" x14ac:dyDescent="0.25">
      <c r="A21" s="1">
        <v>16</v>
      </c>
      <c r="B21" s="6" t="s">
        <v>78</v>
      </c>
      <c r="C21" s="6"/>
      <c r="D21" s="7"/>
      <c r="E21" s="7"/>
      <c r="F21" s="7"/>
      <c r="G21" s="7"/>
      <c r="H21" s="7"/>
      <c r="I21" s="7"/>
      <c r="J21" s="7"/>
      <c r="K21" s="1"/>
    </row>
    <row r="22" spans="1:11" x14ac:dyDescent="0.25">
      <c r="A22" s="1">
        <v>17</v>
      </c>
      <c r="B22" s="3" t="s">
        <v>3</v>
      </c>
      <c r="C22" s="3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>
        <v>18</v>
      </c>
      <c r="B23" s="3" t="s">
        <v>4</v>
      </c>
      <c r="C23" s="3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>
        <v>19</v>
      </c>
      <c r="B24" s="3" t="s">
        <v>5</v>
      </c>
      <c r="C24" s="3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>
        <v>20</v>
      </c>
      <c r="B25" s="3" t="s">
        <v>6</v>
      </c>
      <c r="C25" s="3"/>
      <c r="D25" s="1"/>
      <c r="E25" s="1"/>
      <c r="F25" s="1"/>
      <c r="G25" s="1"/>
      <c r="H25" s="1"/>
      <c r="I25" s="1"/>
      <c r="J25" s="1"/>
      <c r="K25" s="1"/>
    </row>
    <row r="26" spans="1:11" ht="15.75" x14ac:dyDescent="0.25">
      <c r="A26" s="1">
        <v>21</v>
      </c>
      <c r="B26" s="27" t="s">
        <v>7</v>
      </c>
      <c r="C26" s="28"/>
      <c r="D26" s="28"/>
      <c r="E26" s="28"/>
      <c r="F26" s="28"/>
      <c r="G26" s="28"/>
      <c r="H26" s="28"/>
      <c r="I26" s="28"/>
      <c r="J26" s="28"/>
      <c r="K26" s="29"/>
    </row>
    <row r="27" spans="1:11" s="8" customFormat="1" x14ac:dyDescent="0.25">
      <c r="A27" s="1">
        <v>22</v>
      </c>
      <c r="B27" s="6" t="s">
        <v>8</v>
      </c>
      <c r="C27" s="6"/>
      <c r="D27" s="9">
        <f t="shared" ref="D27:J31" si="1">D37+D65</f>
        <v>330100.06</v>
      </c>
      <c r="E27" s="9">
        <f t="shared" si="1"/>
        <v>42160.824999999997</v>
      </c>
      <c r="F27" s="9">
        <f>F37+F65</f>
        <v>40981.369999999995</v>
      </c>
      <c r="G27" s="9">
        <f t="shared" ref="G27:I27" si="2">G37+G65</f>
        <v>93446.064999999988</v>
      </c>
      <c r="H27" s="9">
        <f t="shared" si="2"/>
        <v>56231.600000000006</v>
      </c>
      <c r="I27" s="9">
        <f t="shared" si="2"/>
        <v>47686.400000000001</v>
      </c>
      <c r="J27" s="9">
        <f t="shared" si="1"/>
        <v>49593.8</v>
      </c>
      <c r="K27" s="14"/>
    </row>
    <row r="28" spans="1:11" x14ac:dyDescent="0.25">
      <c r="A28" s="1">
        <v>23</v>
      </c>
      <c r="B28" s="3" t="s">
        <v>3</v>
      </c>
      <c r="C28" s="3"/>
      <c r="D28" s="9">
        <f t="shared" si="1"/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  <c r="H28" s="9">
        <f t="shared" si="1"/>
        <v>0</v>
      </c>
      <c r="I28" s="9">
        <f t="shared" si="1"/>
        <v>0</v>
      </c>
      <c r="J28" s="9">
        <f t="shared" si="1"/>
        <v>0</v>
      </c>
      <c r="K28" s="15"/>
    </row>
    <row r="29" spans="1:11" x14ac:dyDescent="0.25">
      <c r="A29" s="1">
        <v>24</v>
      </c>
      <c r="B29" s="3" t="s">
        <v>4</v>
      </c>
      <c r="C29" s="3"/>
      <c r="D29" s="9">
        <f t="shared" si="1"/>
        <v>1268.7</v>
      </c>
      <c r="E29" s="9">
        <f t="shared" si="1"/>
        <v>325.7</v>
      </c>
      <c r="F29" s="9">
        <f t="shared" si="1"/>
        <v>726.5</v>
      </c>
      <c r="G29" s="9">
        <f t="shared" si="1"/>
        <v>41989.2</v>
      </c>
      <c r="H29" s="9">
        <f t="shared" si="1"/>
        <v>0</v>
      </c>
      <c r="I29" s="9">
        <f t="shared" si="1"/>
        <v>0</v>
      </c>
      <c r="J29" s="9">
        <f t="shared" si="1"/>
        <v>0</v>
      </c>
      <c r="K29" s="15"/>
    </row>
    <row r="30" spans="1:11" x14ac:dyDescent="0.25">
      <c r="A30" s="1">
        <v>25</v>
      </c>
      <c r="B30" s="3" t="s">
        <v>5</v>
      </c>
      <c r="C30" s="3"/>
      <c r="D30" s="9">
        <f t="shared" si="1"/>
        <v>285358.65999999997</v>
      </c>
      <c r="E30" s="9">
        <f t="shared" si="1"/>
        <v>41835.125</v>
      </c>
      <c r="F30" s="9">
        <f t="shared" si="1"/>
        <v>40254.869999999995</v>
      </c>
      <c r="G30" s="9">
        <f t="shared" si="1"/>
        <v>51456.864999999991</v>
      </c>
      <c r="H30" s="9">
        <f t="shared" si="1"/>
        <v>56231.600000000006</v>
      </c>
      <c r="I30" s="9">
        <f t="shared" si="1"/>
        <v>47686.400000000001</v>
      </c>
      <c r="J30" s="9">
        <f t="shared" si="1"/>
        <v>49593.8</v>
      </c>
      <c r="K30" s="15"/>
    </row>
    <row r="31" spans="1:11" x14ac:dyDescent="0.25">
      <c r="A31" s="1">
        <v>26</v>
      </c>
      <c r="B31" s="3" t="s">
        <v>6</v>
      </c>
      <c r="C31" s="3"/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15"/>
    </row>
    <row r="32" spans="1:11" ht="29.25" x14ac:dyDescent="0.25">
      <c r="A32" s="1">
        <v>27</v>
      </c>
      <c r="B32" s="6" t="s">
        <v>9</v>
      </c>
      <c r="C32" s="3"/>
      <c r="D32" s="5">
        <f>D44+D72+D77+D82</f>
        <v>56713.118999999992</v>
      </c>
      <c r="E32" s="5">
        <f t="shared" ref="E32:J32" si="3">E44+E72+E77+E82</f>
        <v>5799.4</v>
      </c>
      <c r="F32" s="5">
        <f>F44+F72+F77+F82</f>
        <v>3206.3</v>
      </c>
      <c r="G32" s="5">
        <f t="shared" ref="G32:H32" si="4">G44+G72+G77+G82</f>
        <v>43716.418999999994</v>
      </c>
      <c r="H32" s="5">
        <f t="shared" si="4"/>
        <v>3991</v>
      </c>
      <c r="I32" s="5">
        <f t="shared" si="3"/>
        <v>0</v>
      </c>
      <c r="J32" s="5">
        <f t="shared" si="3"/>
        <v>0</v>
      </c>
      <c r="K32" s="15"/>
    </row>
    <row r="33" spans="1:11" x14ac:dyDescent="0.25">
      <c r="A33" s="1">
        <v>28</v>
      </c>
      <c r="B33" s="3" t="s">
        <v>3</v>
      </c>
      <c r="C33" s="3"/>
      <c r="D33" s="5">
        <f t="shared" ref="D33:J36" si="5">D45+D73+D78+D83</f>
        <v>0</v>
      </c>
      <c r="E33" s="5">
        <f t="shared" si="5"/>
        <v>0</v>
      </c>
      <c r="F33" s="5">
        <f t="shared" si="5"/>
        <v>0</v>
      </c>
      <c r="G33" s="5">
        <f t="shared" si="5"/>
        <v>0</v>
      </c>
      <c r="H33" s="5">
        <f t="shared" si="5"/>
        <v>0</v>
      </c>
      <c r="I33" s="5">
        <f t="shared" si="5"/>
        <v>0</v>
      </c>
      <c r="J33" s="5">
        <f t="shared" si="5"/>
        <v>0</v>
      </c>
      <c r="K33" s="15"/>
    </row>
    <row r="34" spans="1:11" x14ac:dyDescent="0.25">
      <c r="A34" s="1">
        <v>29</v>
      </c>
      <c r="B34" s="3" t="s">
        <v>4</v>
      </c>
      <c r="C34" s="3"/>
      <c r="D34" s="5">
        <f t="shared" si="5"/>
        <v>41772.699999999997</v>
      </c>
      <c r="E34" s="5">
        <f t="shared" si="5"/>
        <v>0</v>
      </c>
      <c r="F34" s="5">
        <f t="shared" si="5"/>
        <v>0</v>
      </c>
      <c r="G34" s="5">
        <f t="shared" si="5"/>
        <v>41772.699999999997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15"/>
    </row>
    <row r="35" spans="1:11" x14ac:dyDescent="0.25">
      <c r="A35" s="1">
        <v>30</v>
      </c>
      <c r="B35" s="3" t="s">
        <v>5</v>
      </c>
      <c r="C35" s="3"/>
      <c r="D35" s="5">
        <f t="shared" si="5"/>
        <v>14940.419000000002</v>
      </c>
      <c r="E35" s="5">
        <f t="shared" si="5"/>
        <v>5799.4</v>
      </c>
      <c r="F35" s="5">
        <f t="shared" si="5"/>
        <v>3206.3</v>
      </c>
      <c r="G35" s="5">
        <f t="shared" si="5"/>
        <v>1943.7190000000001</v>
      </c>
      <c r="H35" s="5">
        <f t="shared" si="5"/>
        <v>3991</v>
      </c>
      <c r="I35" s="5">
        <f t="shared" si="5"/>
        <v>0</v>
      </c>
      <c r="J35" s="5">
        <f t="shared" si="5"/>
        <v>0</v>
      </c>
      <c r="K35" s="15"/>
    </row>
    <row r="36" spans="1:11" x14ac:dyDescent="0.25">
      <c r="A36" s="1">
        <v>31</v>
      </c>
      <c r="B36" s="3" t="s">
        <v>6</v>
      </c>
      <c r="C36" s="3"/>
      <c r="D36" s="5">
        <f t="shared" si="5"/>
        <v>0</v>
      </c>
      <c r="E36" s="1"/>
      <c r="F36" s="1"/>
      <c r="G36" s="1"/>
      <c r="H36" s="1"/>
      <c r="I36" s="1"/>
      <c r="J36" s="1"/>
      <c r="K36" s="15"/>
    </row>
    <row r="37" spans="1:11" s="8" customFormat="1" ht="57.75" x14ac:dyDescent="0.25">
      <c r="A37" s="1">
        <v>32</v>
      </c>
      <c r="B37" s="6" t="s">
        <v>10</v>
      </c>
      <c r="C37" s="6"/>
      <c r="D37" s="9">
        <f>D50+D55+D60+D44</f>
        <v>45095.080999999998</v>
      </c>
      <c r="E37" s="9">
        <f t="shared" ref="E37:J37" si="6">E50+E55+E60+E44</f>
        <v>395.82499999999999</v>
      </c>
      <c r="F37" s="9">
        <f t="shared" si="6"/>
        <v>783.1</v>
      </c>
      <c r="G37" s="9">
        <f t="shared" si="6"/>
        <v>43713.255999999994</v>
      </c>
      <c r="H37" s="9">
        <f t="shared" si="6"/>
        <v>65</v>
      </c>
      <c r="I37" s="9">
        <f t="shared" si="6"/>
        <v>67.599999999999994</v>
      </c>
      <c r="J37" s="9">
        <f t="shared" si="6"/>
        <v>70.3</v>
      </c>
      <c r="K37" s="14"/>
    </row>
    <row r="38" spans="1:11" x14ac:dyDescent="0.25">
      <c r="A38" s="1">
        <v>33</v>
      </c>
      <c r="B38" s="3" t="s">
        <v>3</v>
      </c>
      <c r="C38" s="3"/>
      <c r="D38" s="5">
        <f t="shared" ref="D38:J41" si="7">D51+D56+D61</f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15"/>
    </row>
    <row r="39" spans="1:11" x14ac:dyDescent="0.25">
      <c r="A39" s="1">
        <v>34</v>
      </c>
      <c r="B39" s="3" t="s">
        <v>4</v>
      </c>
      <c r="C39" s="3"/>
      <c r="D39" s="5">
        <f t="shared" si="7"/>
        <v>1268.7</v>
      </c>
      <c r="E39" s="5">
        <f t="shared" si="7"/>
        <v>325.7</v>
      </c>
      <c r="F39" s="5">
        <f>F52+F57+F62+F46</f>
        <v>726.5</v>
      </c>
      <c r="G39" s="5">
        <f t="shared" ref="G39:H39" si="8">G52+G57+G62+G46</f>
        <v>41989.2</v>
      </c>
      <c r="H39" s="5">
        <f t="shared" si="8"/>
        <v>0</v>
      </c>
      <c r="I39" s="5">
        <f t="shared" si="7"/>
        <v>0</v>
      </c>
      <c r="J39" s="5">
        <f t="shared" si="7"/>
        <v>0</v>
      </c>
      <c r="K39" s="15"/>
    </row>
    <row r="40" spans="1:11" x14ac:dyDescent="0.25">
      <c r="A40" s="1">
        <v>35</v>
      </c>
      <c r="B40" s="3" t="s">
        <v>5</v>
      </c>
      <c r="C40" s="3"/>
      <c r="D40" s="5">
        <f t="shared" si="7"/>
        <v>353.68100000000004</v>
      </c>
      <c r="E40" s="5">
        <f t="shared" si="7"/>
        <v>70.125</v>
      </c>
      <c r="F40" s="5">
        <f t="shared" si="7"/>
        <v>56.6</v>
      </c>
      <c r="G40" s="5">
        <f>G53+G58+G63+G47</f>
        <v>1724.056</v>
      </c>
      <c r="H40" s="5">
        <f t="shared" si="7"/>
        <v>65</v>
      </c>
      <c r="I40" s="5">
        <f t="shared" si="7"/>
        <v>67.599999999999994</v>
      </c>
      <c r="J40" s="5">
        <f t="shared" si="7"/>
        <v>70.3</v>
      </c>
      <c r="K40" s="15"/>
    </row>
    <row r="41" spans="1:11" x14ac:dyDescent="0.25">
      <c r="A41" s="1">
        <v>36</v>
      </c>
      <c r="B41" s="3" t="s">
        <v>6</v>
      </c>
      <c r="C41" s="3"/>
      <c r="D41" s="5">
        <f t="shared" si="7"/>
        <v>0</v>
      </c>
      <c r="E41" s="5">
        <f t="shared" si="7"/>
        <v>0</v>
      </c>
      <c r="F41" s="5">
        <f t="shared" si="7"/>
        <v>0</v>
      </c>
      <c r="G41" s="5">
        <f t="shared" si="7"/>
        <v>0</v>
      </c>
      <c r="H41" s="5">
        <f t="shared" si="7"/>
        <v>0</v>
      </c>
      <c r="I41" s="5">
        <f t="shared" si="7"/>
        <v>0</v>
      </c>
      <c r="J41" s="5">
        <f t="shared" si="7"/>
        <v>0</v>
      </c>
      <c r="K41" s="15"/>
    </row>
    <row r="42" spans="1:11" x14ac:dyDescent="0.25">
      <c r="A42" s="1">
        <v>37</v>
      </c>
      <c r="B42" s="3" t="s">
        <v>92</v>
      </c>
      <c r="C42" s="3"/>
      <c r="D42" s="5"/>
      <c r="E42" s="5"/>
      <c r="F42" s="5"/>
      <c r="G42" s="5"/>
      <c r="H42" s="5"/>
      <c r="I42" s="5"/>
      <c r="J42" s="5"/>
      <c r="K42" s="15"/>
    </row>
    <row r="43" spans="1:11" x14ac:dyDescent="0.25">
      <c r="A43" s="1">
        <v>38</v>
      </c>
      <c r="B43" s="3" t="s">
        <v>93</v>
      </c>
      <c r="C43" s="3"/>
      <c r="D43" s="5"/>
      <c r="E43" s="5"/>
      <c r="F43" s="5"/>
      <c r="G43" s="5"/>
      <c r="H43" s="5"/>
      <c r="I43" s="5"/>
      <c r="J43" s="5"/>
      <c r="K43" s="15"/>
    </row>
    <row r="44" spans="1:11" ht="143.25" x14ac:dyDescent="0.25">
      <c r="A44" s="1">
        <v>39</v>
      </c>
      <c r="B44" s="6" t="s">
        <v>129</v>
      </c>
      <c r="C44" s="7" t="s">
        <v>90</v>
      </c>
      <c r="D44" s="9">
        <f>D45+D46+D47+D48</f>
        <v>43472.7</v>
      </c>
      <c r="E44" s="9">
        <f t="shared" ref="E44:J44" si="9">E45+E46+E47+E48</f>
        <v>0</v>
      </c>
      <c r="F44" s="9">
        <f t="shared" si="9"/>
        <v>0</v>
      </c>
      <c r="G44" s="9">
        <f t="shared" si="9"/>
        <v>43472.7</v>
      </c>
      <c r="H44" s="9">
        <f t="shared" si="9"/>
        <v>0</v>
      </c>
      <c r="I44" s="9">
        <f t="shared" si="9"/>
        <v>0</v>
      </c>
      <c r="J44" s="9">
        <f t="shared" si="9"/>
        <v>0</v>
      </c>
      <c r="K44" s="15" t="s">
        <v>99</v>
      </c>
    </row>
    <row r="45" spans="1:11" x14ac:dyDescent="0.25">
      <c r="A45" s="1">
        <v>40</v>
      </c>
      <c r="B45" s="3" t="s">
        <v>3</v>
      </c>
      <c r="C45" s="3"/>
      <c r="D45" s="5">
        <f>E45+F45+G45+H45+I45+J45</f>
        <v>0</v>
      </c>
      <c r="E45" s="5"/>
      <c r="F45" s="5"/>
      <c r="G45" s="5"/>
      <c r="H45" s="5"/>
      <c r="I45" s="5"/>
      <c r="J45" s="5"/>
      <c r="K45" s="15"/>
    </row>
    <row r="46" spans="1:11" x14ac:dyDescent="0.25">
      <c r="A46" s="1">
        <v>41</v>
      </c>
      <c r="B46" s="3" t="s">
        <v>4</v>
      </c>
      <c r="C46" s="3"/>
      <c r="D46" s="5">
        <f t="shared" ref="D46:D48" si="10">E46+F46+G46+H46+I46+J46</f>
        <v>41772.699999999997</v>
      </c>
      <c r="E46" s="5"/>
      <c r="F46" s="5"/>
      <c r="G46" s="5">
        <v>41772.699999999997</v>
      </c>
      <c r="H46" s="5"/>
      <c r="I46" s="5"/>
      <c r="J46" s="5"/>
      <c r="K46" s="15"/>
    </row>
    <row r="47" spans="1:11" x14ac:dyDescent="0.25">
      <c r="A47" s="1">
        <v>42</v>
      </c>
      <c r="B47" s="3" t="s">
        <v>5</v>
      </c>
      <c r="C47" s="3"/>
      <c r="D47" s="5">
        <f t="shared" si="10"/>
        <v>1700</v>
      </c>
      <c r="E47" s="5"/>
      <c r="F47" s="5"/>
      <c r="G47" s="5">
        <v>1700</v>
      </c>
      <c r="H47" s="5">
        <v>0</v>
      </c>
      <c r="I47" s="5"/>
      <c r="J47" s="5"/>
      <c r="K47" s="15"/>
    </row>
    <row r="48" spans="1:11" x14ac:dyDescent="0.25">
      <c r="A48" s="1">
        <v>43</v>
      </c>
      <c r="B48" s="3" t="s">
        <v>6</v>
      </c>
      <c r="C48" s="3"/>
      <c r="D48" s="5">
        <f t="shared" si="10"/>
        <v>0</v>
      </c>
      <c r="E48" s="5"/>
      <c r="F48" s="5"/>
      <c r="G48" s="5"/>
      <c r="H48" s="5"/>
      <c r="I48" s="5"/>
      <c r="J48" s="5"/>
      <c r="K48" s="15"/>
    </row>
    <row r="49" spans="1:11" x14ac:dyDescent="0.25">
      <c r="A49" s="1">
        <v>44</v>
      </c>
      <c r="B49" s="3" t="s">
        <v>94</v>
      </c>
      <c r="C49" s="3"/>
      <c r="D49" s="5"/>
      <c r="E49" s="5"/>
      <c r="F49" s="5"/>
      <c r="G49" s="5"/>
      <c r="H49" s="5"/>
      <c r="I49" s="5"/>
      <c r="J49" s="5"/>
      <c r="K49" s="15"/>
    </row>
    <row r="50" spans="1:11" ht="86.25" x14ac:dyDescent="0.25">
      <c r="A50" s="1">
        <v>45</v>
      </c>
      <c r="B50" s="6" t="s">
        <v>13</v>
      </c>
      <c r="C50" s="7" t="s">
        <v>97</v>
      </c>
      <c r="D50" s="9">
        <f>D51+D52+D53+D54</f>
        <v>996.75600000000009</v>
      </c>
      <c r="E50" s="9">
        <f>E51+E52+E53+E54</f>
        <v>270.2</v>
      </c>
      <c r="F50" s="9">
        <f t="shared" ref="F50:J50" si="11">F51+F52+F53+F54</f>
        <v>283.10000000000002</v>
      </c>
      <c r="G50" s="9">
        <f t="shared" si="11"/>
        <v>240.55600000000001</v>
      </c>
      <c r="H50" s="9">
        <f t="shared" si="11"/>
        <v>65</v>
      </c>
      <c r="I50" s="9">
        <f t="shared" si="11"/>
        <v>67.599999999999994</v>
      </c>
      <c r="J50" s="9">
        <f t="shared" si="11"/>
        <v>70.3</v>
      </c>
      <c r="K50" s="15" t="s">
        <v>100</v>
      </c>
    </row>
    <row r="51" spans="1:11" x14ac:dyDescent="0.25">
      <c r="A51" s="1">
        <v>46</v>
      </c>
      <c r="B51" s="3" t="s">
        <v>3</v>
      </c>
      <c r="C51" s="3"/>
      <c r="D51" s="5">
        <f>E51+F51+G51+H51+J51+I51</f>
        <v>0</v>
      </c>
      <c r="E51" s="5"/>
      <c r="F51" s="5"/>
      <c r="G51" s="5"/>
      <c r="H51" s="5"/>
      <c r="I51" s="5"/>
      <c r="J51" s="5"/>
      <c r="K51" s="15"/>
    </row>
    <row r="52" spans="1:11" x14ac:dyDescent="0.25">
      <c r="A52" s="1">
        <v>47</v>
      </c>
      <c r="B52" s="3" t="s">
        <v>4</v>
      </c>
      <c r="C52" s="3"/>
      <c r="D52" s="5">
        <f t="shared" ref="D52:D54" si="12">E52+F52+G52+H52+J52+I52</f>
        <v>668.2</v>
      </c>
      <c r="E52" s="5">
        <v>225.2</v>
      </c>
      <c r="F52" s="5">
        <v>226.5</v>
      </c>
      <c r="G52" s="5">
        <v>216.5</v>
      </c>
      <c r="H52" s="5">
        <v>0</v>
      </c>
      <c r="I52" s="5">
        <v>0</v>
      </c>
      <c r="J52" s="5">
        <v>0</v>
      </c>
      <c r="K52" s="15"/>
    </row>
    <row r="53" spans="1:11" x14ac:dyDescent="0.25">
      <c r="A53" s="1">
        <v>48</v>
      </c>
      <c r="B53" s="3" t="s">
        <v>5</v>
      </c>
      <c r="C53" s="3"/>
      <c r="D53" s="5">
        <f t="shared" si="12"/>
        <v>328.55600000000004</v>
      </c>
      <c r="E53" s="5">
        <v>45</v>
      </c>
      <c r="F53" s="5">
        <v>56.6</v>
      </c>
      <c r="G53" s="5">
        <v>24.056000000000001</v>
      </c>
      <c r="H53" s="5">
        <v>65</v>
      </c>
      <c r="I53" s="5">
        <v>67.599999999999994</v>
      </c>
      <c r="J53" s="5">
        <v>70.3</v>
      </c>
      <c r="K53" s="15"/>
    </row>
    <row r="54" spans="1:11" x14ac:dyDescent="0.25">
      <c r="A54" s="1">
        <v>49</v>
      </c>
      <c r="B54" s="3" t="s">
        <v>6</v>
      </c>
      <c r="C54" s="3"/>
      <c r="D54" s="5">
        <f t="shared" si="12"/>
        <v>0</v>
      </c>
      <c r="E54" s="1"/>
      <c r="F54" s="1"/>
      <c r="G54" s="1"/>
      <c r="H54" s="1"/>
      <c r="I54" s="1"/>
      <c r="J54" s="1"/>
      <c r="K54" s="15"/>
    </row>
    <row r="55" spans="1:11" ht="86.25" x14ac:dyDescent="0.25">
      <c r="A55" s="1">
        <v>50</v>
      </c>
      <c r="B55" s="6" t="s">
        <v>14</v>
      </c>
      <c r="C55" s="7" t="s">
        <v>89</v>
      </c>
      <c r="D55" s="9">
        <f>D56+D57+D58+D59</f>
        <v>500</v>
      </c>
      <c r="E55" s="9">
        <f t="shared" ref="E55:J55" si="13">E56+E57+E58+E59</f>
        <v>0</v>
      </c>
      <c r="F55" s="9">
        <f t="shared" si="13"/>
        <v>500</v>
      </c>
      <c r="G55" s="9">
        <f t="shared" si="13"/>
        <v>0</v>
      </c>
      <c r="H55" s="9">
        <f t="shared" si="13"/>
        <v>0</v>
      </c>
      <c r="I55" s="9">
        <f t="shared" si="13"/>
        <v>0</v>
      </c>
      <c r="J55" s="9">
        <f t="shared" si="13"/>
        <v>0</v>
      </c>
      <c r="K55" s="15" t="s">
        <v>101</v>
      </c>
    </row>
    <row r="56" spans="1:11" x14ac:dyDescent="0.25">
      <c r="A56" s="1">
        <v>51</v>
      </c>
      <c r="B56" s="3" t="s">
        <v>3</v>
      </c>
      <c r="C56" s="3"/>
      <c r="D56" s="5">
        <f>E56+F56+G56+H56+I56+J56</f>
        <v>0</v>
      </c>
      <c r="E56" s="5"/>
      <c r="F56" s="5"/>
      <c r="G56" s="5"/>
      <c r="H56" s="5"/>
      <c r="I56" s="5"/>
      <c r="J56" s="5"/>
      <c r="K56" s="15"/>
    </row>
    <row r="57" spans="1:11" x14ac:dyDescent="0.25">
      <c r="A57" s="1">
        <v>52</v>
      </c>
      <c r="B57" s="3" t="s">
        <v>4</v>
      </c>
      <c r="C57" s="3"/>
      <c r="D57" s="5">
        <f t="shared" ref="D57:D59" si="14">E57+F57+G57+H57+I57+J57</f>
        <v>500</v>
      </c>
      <c r="E57" s="5"/>
      <c r="F57" s="5">
        <v>500</v>
      </c>
      <c r="G57" s="5"/>
      <c r="H57" s="5"/>
      <c r="I57" s="5"/>
      <c r="J57" s="5"/>
      <c r="K57" s="15"/>
    </row>
    <row r="58" spans="1:11" x14ac:dyDescent="0.25">
      <c r="A58" s="1">
        <v>53</v>
      </c>
      <c r="B58" s="3" t="s">
        <v>5</v>
      </c>
      <c r="C58" s="3"/>
      <c r="D58" s="5">
        <f t="shared" si="14"/>
        <v>0</v>
      </c>
      <c r="E58" s="1"/>
      <c r="F58" s="1"/>
      <c r="G58" s="1"/>
      <c r="H58" s="1"/>
      <c r="I58" s="1"/>
      <c r="J58" s="1"/>
      <c r="K58" s="15"/>
    </row>
    <row r="59" spans="1:11" x14ac:dyDescent="0.25">
      <c r="A59" s="1">
        <v>54</v>
      </c>
      <c r="B59" s="3" t="s">
        <v>6</v>
      </c>
      <c r="C59" s="3"/>
      <c r="D59" s="5">
        <f t="shared" si="14"/>
        <v>0</v>
      </c>
      <c r="E59" s="1"/>
      <c r="F59" s="1"/>
      <c r="G59" s="1"/>
      <c r="H59" s="1"/>
      <c r="I59" s="1"/>
      <c r="J59" s="1"/>
      <c r="K59" s="15"/>
    </row>
    <row r="60" spans="1:11" ht="86.25" x14ac:dyDescent="0.25">
      <c r="A60" s="1">
        <v>55</v>
      </c>
      <c r="B60" s="6" t="s">
        <v>103</v>
      </c>
      <c r="C60" s="7" t="s">
        <v>90</v>
      </c>
      <c r="D60" s="9">
        <f>D61+D62+D63+D64</f>
        <v>125.625</v>
      </c>
      <c r="E60" s="9">
        <f t="shared" ref="E60:J60" si="15">E61+E62+E63+E64</f>
        <v>125.625</v>
      </c>
      <c r="F60" s="9">
        <f t="shared" si="15"/>
        <v>0</v>
      </c>
      <c r="G60" s="9">
        <f t="shared" si="15"/>
        <v>0</v>
      </c>
      <c r="H60" s="9">
        <f t="shared" si="15"/>
        <v>0</v>
      </c>
      <c r="I60" s="9">
        <f t="shared" si="15"/>
        <v>0</v>
      </c>
      <c r="J60" s="9">
        <f t="shared" si="15"/>
        <v>0</v>
      </c>
      <c r="K60" s="15" t="s">
        <v>102</v>
      </c>
    </row>
    <row r="61" spans="1:11" x14ac:dyDescent="0.25">
      <c r="A61" s="1">
        <v>56</v>
      </c>
      <c r="B61" s="3" t="s">
        <v>3</v>
      </c>
      <c r="C61" s="3"/>
      <c r="D61" s="5">
        <f>E61+F61+G61+H61+I61+J61</f>
        <v>0</v>
      </c>
      <c r="E61" s="5"/>
      <c r="F61" s="5"/>
      <c r="G61" s="5"/>
      <c r="H61" s="5"/>
      <c r="I61" s="5"/>
      <c r="J61" s="5"/>
      <c r="K61" s="15"/>
    </row>
    <row r="62" spans="1:11" x14ac:dyDescent="0.25">
      <c r="A62" s="1">
        <v>57</v>
      </c>
      <c r="B62" s="3" t="s">
        <v>4</v>
      </c>
      <c r="C62" s="3"/>
      <c r="D62" s="5">
        <f t="shared" ref="D62:D64" si="16">E62+F62+G62+H62+I62+J62</f>
        <v>100.5</v>
      </c>
      <c r="E62" s="5">
        <v>100.5</v>
      </c>
      <c r="F62" s="5"/>
      <c r="G62" s="5"/>
      <c r="H62" s="5"/>
      <c r="I62" s="5"/>
      <c r="J62" s="5"/>
      <c r="K62" s="15"/>
    </row>
    <row r="63" spans="1:11" x14ac:dyDescent="0.25">
      <c r="A63" s="1">
        <v>58</v>
      </c>
      <c r="B63" s="3" t="s">
        <v>5</v>
      </c>
      <c r="C63" s="3"/>
      <c r="D63" s="5">
        <f t="shared" si="16"/>
        <v>25.125</v>
      </c>
      <c r="E63" s="5">
        <v>25.125</v>
      </c>
      <c r="F63" s="5"/>
      <c r="G63" s="5"/>
      <c r="H63" s="5"/>
      <c r="I63" s="5"/>
      <c r="J63" s="5"/>
      <c r="K63" s="15"/>
    </row>
    <row r="64" spans="1:11" x14ac:dyDescent="0.25">
      <c r="A64" s="1">
        <v>59</v>
      </c>
      <c r="B64" s="3" t="s">
        <v>6</v>
      </c>
      <c r="C64" s="3"/>
      <c r="D64" s="5">
        <f t="shared" si="16"/>
        <v>0</v>
      </c>
      <c r="E64" s="5"/>
      <c r="F64" s="5"/>
      <c r="G64" s="5"/>
      <c r="H64" s="5"/>
      <c r="I64" s="5"/>
      <c r="J64" s="5"/>
      <c r="K64" s="15"/>
    </row>
    <row r="65" spans="1:11" s="8" customFormat="1" ht="57.75" x14ac:dyDescent="0.25">
      <c r="A65" s="1">
        <v>60</v>
      </c>
      <c r="B65" s="6" t="s">
        <v>11</v>
      </c>
      <c r="C65" s="6"/>
      <c r="D65" s="9">
        <f>E65+F65+G65+H65+I65+J65</f>
        <v>285004.97899999999</v>
      </c>
      <c r="E65" s="9">
        <f>E72+E88+E93+E98+E103+E108+E82+E77</f>
        <v>41765</v>
      </c>
      <c r="F65" s="9">
        <f>F72+F88+F93+F98+F103+F108+F82+F77</f>
        <v>40198.269999999997</v>
      </c>
      <c r="G65" s="9">
        <f>+G72+G77+G88+G93+G98+G103+G108+G82</f>
        <v>49732.808999999994</v>
      </c>
      <c r="H65" s="9">
        <f>+H72+H77+H88+H93+H98+H103+H108+H82</f>
        <v>56166.600000000006</v>
      </c>
      <c r="I65" s="9">
        <f t="shared" ref="I65:J65" si="17">I72+I88+I93+I98+I103+I108+I82+I77</f>
        <v>47618.8</v>
      </c>
      <c r="J65" s="9">
        <f t="shared" si="17"/>
        <v>49523.5</v>
      </c>
      <c r="K65" s="14"/>
    </row>
    <row r="66" spans="1:11" x14ac:dyDescent="0.25">
      <c r="A66" s="1">
        <v>61</v>
      </c>
      <c r="B66" s="3" t="s">
        <v>3</v>
      </c>
      <c r="C66" s="3"/>
      <c r="D66" s="5">
        <f t="shared" ref="D66:D69" si="18">E66+F66+G66+H66+I66+J66</f>
        <v>0</v>
      </c>
      <c r="E66" s="5">
        <f t="shared" ref="E66:J69" si="19">E73+E89+E94+E99+E104+E109</f>
        <v>0</v>
      </c>
      <c r="F66" s="5">
        <f t="shared" ref="F66:I69" si="20">F73+F89+F94+F99+F104+F109+F83+F78</f>
        <v>0</v>
      </c>
      <c r="G66" s="5">
        <f t="shared" si="19"/>
        <v>0</v>
      </c>
      <c r="H66" s="5">
        <f t="shared" ref="H66:H67" si="21">H73+H89+H94+H99+H104+H109+H83</f>
        <v>0</v>
      </c>
      <c r="I66" s="5">
        <f t="shared" si="19"/>
        <v>0</v>
      </c>
      <c r="J66" s="5">
        <f t="shared" si="19"/>
        <v>0</v>
      </c>
      <c r="K66" s="15"/>
    </row>
    <row r="67" spans="1:11" x14ac:dyDescent="0.25">
      <c r="A67" s="1">
        <v>62</v>
      </c>
      <c r="B67" s="3" t="s">
        <v>4</v>
      </c>
      <c r="C67" s="3"/>
      <c r="D67" s="5">
        <f t="shared" si="18"/>
        <v>0</v>
      </c>
      <c r="E67" s="5">
        <f t="shared" si="19"/>
        <v>0</v>
      </c>
      <c r="F67" s="5">
        <f t="shared" si="20"/>
        <v>0</v>
      </c>
      <c r="G67" s="5">
        <f t="shared" si="19"/>
        <v>0</v>
      </c>
      <c r="H67" s="5">
        <f t="shared" si="21"/>
        <v>0</v>
      </c>
      <c r="I67" s="5">
        <f t="shared" si="19"/>
        <v>0</v>
      </c>
      <c r="J67" s="5">
        <f t="shared" si="19"/>
        <v>0</v>
      </c>
      <c r="K67" s="15"/>
    </row>
    <row r="68" spans="1:11" x14ac:dyDescent="0.25">
      <c r="A68" s="1">
        <v>63</v>
      </c>
      <c r="B68" s="3" t="s">
        <v>5</v>
      </c>
      <c r="C68" s="3"/>
      <c r="D68" s="5">
        <f t="shared" si="18"/>
        <v>285004.97899999999</v>
      </c>
      <c r="E68" s="5">
        <f t="shared" ref="E68" si="22">E75+E91+E96+E101+E106+E111+E85</f>
        <v>41765</v>
      </c>
      <c r="F68" s="5">
        <f t="shared" si="20"/>
        <v>40198.269999999997</v>
      </c>
      <c r="G68" s="5">
        <f t="shared" si="20"/>
        <v>49732.808999999994</v>
      </c>
      <c r="H68" s="5">
        <f t="shared" si="20"/>
        <v>56166.600000000006</v>
      </c>
      <c r="I68" s="5">
        <f t="shared" si="20"/>
        <v>47618.8</v>
      </c>
      <c r="J68" s="5">
        <f t="shared" ref="J68" si="23">J75+J91+J96+J101+J106+J111+J85</f>
        <v>49523.5</v>
      </c>
      <c r="K68" s="15"/>
    </row>
    <row r="69" spans="1:11" x14ac:dyDescent="0.25">
      <c r="A69" s="1">
        <v>64</v>
      </c>
      <c r="B69" s="3" t="s">
        <v>6</v>
      </c>
      <c r="C69" s="3"/>
      <c r="D69" s="5">
        <f t="shared" si="18"/>
        <v>0</v>
      </c>
      <c r="E69" s="5">
        <f t="shared" si="19"/>
        <v>0</v>
      </c>
      <c r="F69" s="5">
        <f t="shared" si="20"/>
        <v>0</v>
      </c>
      <c r="G69" s="5">
        <f t="shared" si="19"/>
        <v>0</v>
      </c>
      <c r="H69" s="5">
        <f t="shared" si="19"/>
        <v>0</v>
      </c>
      <c r="I69" s="5">
        <f t="shared" si="19"/>
        <v>0</v>
      </c>
      <c r="J69" s="5">
        <f t="shared" si="19"/>
        <v>0</v>
      </c>
      <c r="K69" s="15"/>
    </row>
    <row r="70" spans="1:11" x14ac:dyDescent="0.25">
      <c r="A70" s="1">
        <v>65</v>
      </c>
      <c r="B70" s="3" t="s">
        <v>95</v>
      </c>
      <c r="C70" s="3"/>
      <c r="D70" s="5"/>
      <c r="E70" s="5"/>
      <c r="F70" s="5"/>
      <c r="G70" s="5"/>
      <c r="H70" s="5"/>
      <c r="I70" s="5"/>
      <c r="J70" s="5"/>
      <c r="K70" s="15"/>
    </row>
    <row r="71" spans="1:11" x14ac:dyDescent="0.25">
      <c r="A71" s="1">
        <v>66</v>
      </c>
      <c r="B71" s="3" t="s">
        <v>93</v>
      </c>
      <c r="C71" s="3"/>
      <c r="D71" s="5"/>
      <c r="E71" s="5"/>
      <c r="F71" s="5"/>
      <c r="G71" s="5"/>
      <c r="H71" s="5"/>
      <c r="I71" s="5"/>
      <c r="J71" s="5"/>
      <c r="K71" s="15"/>
    </row>
    <row r="72" spans="1:11" s="8" customFormat="1" ht="29.25" x14ac:dyDescent="0.25">
      <c r="A72" s="1">
        <v>67</v>
      </c>
      <c r="B72" s="6" t="s">
        <v>12</v>
      </c>
      <c r="C72" s="6"/>
      <c r="D72" s="9">
        <f t="shared" ref="D72:J72" si="24">D73+D74+D75+D76</f>
        <v>10802.2</v>
      </c>
      <c r="E72" s="9">
        <f t="shared" si="24"/>
        <v>5799.4</v>
      </c>
      <c r="F72" s="9">
        <f t="shared" si="24"/>
        <v>1011.8</v>
      </c>
      <c r="G72" s="9">
        <f t="shared" si="24"/>
        <v>0</v>
      </c>
      <c r="H72" s="9">
        <f t="shared" si="24"/>
        <v>3991</v>
      </c>
      <c r="I72" s="9">
        <f t="shared" si="24"/>
        <v>0</v>
      </c>
      <c r="J72" s="9">
        <f t="shared" si="24"/>
        <v>0</v>
      </c>
      <c r="K72" s="15" t="s">
        <v>99</v>
      </c>
    </row>
    <row r="73" spans="1:11" x14ac:dyDescent="0.25">
      <c r="A73" s="1">
        <v>68</v>
      </c>
      <c r="B73" s="3" t="s">
        <v>3</v>
      </c>
      <c r="C73" s="3"/>
      <c r="D73" s="5">
        <f>E73+F73+G73+H73+I73+J73</f>
        <v>0</v>
      </c>
      <c r="E73" s="5"/>
      <c r="F73" s="5"/>
      <c r="G73" s="5"/>
      <c r="H73" s="5"/>
      <c r="I73" s="5"/>
      <c r="J73" s="5"/>
      <c r="K73" s="15"/>
    </row>
    <row r="74" spans="1:11" x14ac:dyDescent="0.25">
      <c r="A74" s="1">
        <v>69</v>
      </c>
      <c r="B74" s="3" t="s">
        <v>4</v>
      </c>
      <c r="C74" s="3"/>
      <c r="D74" s="5">
        <f t="shared" ref="D74:D76" si="25">E74+F74+G74+H74+I74+J74</f>
        <v>0</v>
      </c>
      <c r="E74" s="5"/>
      <c r="F74" s="5"/>
      <c r="G74" s="5"/>
      <c r="H74" s="5"/>
      <c r="I74" s="5"/>
      <c r="J74" s="5"/>
      <c r="K74" s="15"/>
    </row>
    <row r="75" spans="1:11" x14ac:dyDescent="0.25">
      <c r="A75" s="1">
        <v>70</v>
      </c>
      <c r="B75" s="3" t="s">
        <v>5</v>
      </c>
      <c r="C75" s="3"/>
      <c r="D75" s="5">
        <f t="shared" si="25"/>
        <v>10802.2</v>
      </c>
      <c r="E75" s="5">
        <v>5799.4</v>
      </c>
      <c r="F75" s="5">
        <v>1011.8</v>
      </c>
      <c r="G75" s="5">
        <v>0</v>
      </c>
      <c r="H75" s="5">
        <v>3991</v>
      </c>
      <c r="I75" s="5">
        <v>0</v>
      </c>
      <c r="J75" s="5">
        <v>0</v>
      </c>
      <c r="K75" s="15"/>
    </row>
    <row r="76" spans="1:11" x14ac:dyDescent="0.25">
      <c r="A76" s="1">
        <v>71</v>
      </c>
      <c r="B76" s="3" t="s">
        <v>6</v>
      </c>
      <c r="C76" s="3"/>
      <c r="D76" s="5">
        <f t="shared" si="25"/>
        <v>0</v>
      </c>
      <c r="E76" s="5"/>
      <c r="F76" s="5"/>
      <c r="G76" s="5"/>
      <c r="H76" s="5"/>
      <c r="I76" s="5"/>
      <c r="J76" s="5"/>
      <c r="K76" s="15"/>
    </row>
    <row r="77" spans="1:11" ht="57.75" x14ac:dyDescent="0.25">
      <c r="A77" s="1">
        <v>72</v>
      </c>
      <c r="B77" s="6" t="s">
        <v>91</v>
      </c>
      <c r="C77" s="3"/>
      <c r="D77" s="9">
        <f>D78+D79+D80+D81</f>
        <v>2438.2190000000001</v>
      </c>
      <c r="E77" s="9">
        <f t="shared" ref="E77:J77" si="26">E78+E79+E80+E81</f>
        <v>0</v>
      </c>
      <c r="F77" s="9">
        <f t="shared" si="26"/>
        <v>2194.5</v>
      </c>
      <c r="G77" s="9">
        <f t="shared" si="26"/>
        <v>243.71899999999999</v>
      </c>
      <c r="H77" s="9">
        <f t="shared" si="26"/>
        <v>0</v>
      </c>
      <c r="I77" s="9">
        <f t="shared" si="26"/>
        <v>0</v>
      </c>
      <c r="J77" s="9">
        <f t="shared" si="26"/>
        <v>0</v>
      </c>
      <c r="K77" s="15" t="s">
        <v>99</v>
      </c>
    </row>
    <row r="78" spans="1:11" x14ac:dyDescent="0.25">
      <c r="A78" s="1">
        <v>73</v>
      </c>
      <c r="B78" s="3" t="s">
        <v>3</v>
      </c>
      <c r="C78" s="3"/>
      <c r="D78" s="5">
        <f>E78+F78+G78+H78+I78+J78</f>
        <v>0</v>
      </c>
      <c r="E78" s="5"/>
      <c r="F78" s="5"/>
      <c r="G78" s="5"/>
      <c r="H78" s="5"/>
      <c r="I78" s="5"/>
      <c r="J78" s="5"/>
      <c r="K78" s="15"/>
    </row>
    <row r="79" spans="1:11" x14ac:dyDescent="0.25">
      <c r="A79" s="1">
        <v>74</v>
      </c>
      <c r="B79" s="3" t="s">
        <v>4</v>
      </c>
      <c r="C79" s="3"/>
      <c r="D79" s="5">
        <f t="shared" ref="D79:D81" si="27">E79+F79+G79+H79+I79+J79</f>
        <v>0</v>
      </c>
      <c r="E79" s="5"/>
      <c r="F79" s="5"/>
      <c r="G79" s="5"/>
      <c r="H79" s="5"/>
      <c r="I79" s="5"/>
      <c r="J79" s="5"/>
      <c r="K79" s="15"/>
    </row>
    <row r="80" spans="1:11" x14ac:dyDescent="0.25">
      <c r="A80" s="1">
        <v>75</v>
      </c>
      <c r="B80" s="3" t="s">
        <v>5</v>
      </c>
      <c r="C80" s="3"/>
      <c r="D80" s="5">
        <f t="shared" si="27"/>
        <v>2438.2190000000001</v>
      </c>
      <c r="E80" s="5"/>
      <c r="F80" s="5">
        <v>2194.5</v>
      </c>
      <c r="G80" s="5">
        <v>243.71899999999999</v>
      </c>
      <c r="H80" s="5"/>
      <c r="I80" s="5"/>
      <c r="J80" s="5"/>
      <c r="K80" s="15"/>
    </row>
    <row r="81" spans="1:11" x14ac:dyDescent="0.25">
      <c r="A81" s="1">
        <v>76</v>
      </c>
      <c r="B81" s="3" t="s">
        <v>6</v>
      </c>
      <c r="C81" s="3"/>
      <c r="D81" s="5">
        <f t="shared" si="27"/>
        <v>0</v>
      </c>
      <c r="E81" s="5"/>
      <c r="F81" s="5"/>
      <c r="G81" s="5"/>
      <c r="H81" s="5"/>
      <c r="I81" s="5"/>
      <c r="J81" s="5"/>
      <c r="K81" s="15"/>
    </row>
    <row r="82" spans="1:11" ht="114.75" x14ac:dyDescent="0.25">
      <c r="A82" s="1">
        <v>77</v>
      </c>
      <c r="B82" s="6" t="s">
        <v>96</v>
      </c>
      <c r="C82" s="3"/>
      <c r="D82" s="9">
        <f>D83+D84+D85+D86</f>
        <v>0</v>
      </c>
      <c r="E82" s="9">
        <f t="shared" ref="E82:J82" si="28">E83+E84+E85+E86</f>
        <v>0</v>
      </c>
      <c r="F82" s="9">
        <f t="shared" si="28"/>
        <v>0</v>
      </c>
      <c r="G82" s="9">
        <f t="shared" si="28"/>
        <v>0</v>
      </c>
      <c r="H82" s="9">
        <f t="shared" si="28"/>
        <v>0</v>
      </c>
      <c r="I82" s="9">
        <f t="shared" si="28"/>
        <v>0</v>
      </c>
      <c r="J82" s="9">
        <f t="shared" si="28"/>
        <v>0</v>
      </c>
      <c r="K82" s="15" t="s">
        <v>99</v>
      </c>
    </row>
    <row r="83" spans="1:11" x14ac:dyDescent="0.25">
      <c r="A83" s="1">
        <v>78</v>
      </c>
      <c r="B83" s="3" t="s">
        <v>3</v>
      </c>
      <c r="C83" s="3"/>
      <c r="D83" s="5">
        <f>E83+F83+G83+H83+I83+J83</f>
        <v>0</v>
      </c>
      <c r="E83" s="5"/>
      <c r="F83" s="5"/>
      <c r="G83" s="5"/>
      <c r="H83" s="5"/>
      <c r="I83" s="5"/>
      <c r="J83" s="5"/>
      <c r="K83" s="15"/>
    </row>
    <row r="84" spans="1:11" x14ac:dyDescent="0.25">
      <c r="A84" s="1">
        <v>79</v>
      </c>
      <c r="B84" s="3" t="s">
        <v>4</v>
      </c>
      <c r="C84" s="3"/>
      <c r="D84" s="5">
        <f t="shared" ref="D84:D86" si="29">E84+F84+G84+H84+I84+J84</f>
        <v>0</v>
      </c>
      <c r="E84" s="5"/>
      <c r="F84" s="5"/>
      <c r="G84" s="5"/>
      <c r="H84" s="5"/>
      <c r="I84" s="5"/>
      <c r="J84" s="5"/>
      <c r="K84" s="15"/>
    </row>
    <row r="85" spans="1:11" x14ac:dyDescent="0.25">
      <c r="A85" s="1">
        <v>80</v>
      </c>
      <c r="B85" s="3" t="s">
        <v>5</v>
      </c>
      <c r="C85" s="3"/>
      <c r="D85" s="5">
        <f t="shared" si="29"/>
        <v>0</v>
      </c>
      <c r="E85" s="5"/>
      <c r="F85" s="5"/>
      <c r="G85" s="5"/>
      <c r="H85" s="5"/>
      <c r="I85" s="5"/>
      <c r="J85" s="5"/>
      <c r="K85" s="15"/>
    </row>
    <row r="86" spans="1:11" x14ac:dyDescent="0.25">
      <c r="A86" s="1">
        <v>81</v>
      </c>
      <c r="B86" s="3" t="s">
        <v>6</v>
      </c>
      <c r="C86" s="3"/>
      <c r="D86" s="5">
        <f t="shared" si="29"/>
        <v>0</v>
      </c>
      <c r="E86" s="5"/>
      <c r="F86" s="5"/>
      <c r="G86" s="5"/>
      <c r="H86" s="5"/>
      <c r="I86" s="5"/>
      <c r="J86" s="5"/>
      <c r="K86" s="15"/>
    </row>
    <row r="87" spans="1:11" x14ac:dyDescent="0.25">
      <c r="A87" s="1">
        <v>82</v>
      </c>
      <c r="B87" s="3" t="s">
        <v>94</v>
      </c>
      <c r="C87" s="3"/>
      <c r="D87" s="5"/>
      <c r="E87" s="5"/>
      <c r="F87" s="5"/>
      <c r="G87" s="5"/>
      <c r="H87" s="5"/>
      <c r="I87" s="5"/>
      <c r="J87" s="5"/>
      <c r="K87" s="15"/>
    </row>
    <row r="88" spans="1:11" ht="45" x14ac:dyDescent="0.25">
      <c r="A88" s="1">
        <v>83</v>
      </c>
      <c r="B88" s="6" t="s">
        <v>15</v>
      </c>
      <c r="C88" s="6"/>
      <c r="D88" s="11">
        <f>D89+D90+D91+D92</f>
        <v>248834.09299999996</v>
      </c>
      <c r="E88" s="11">
        <f t="shared" ref="E88:J88" si="30">E89+E90+E91+E92</f>
        <v>34040</v>
      </c>
      <c r="F88" s="11">
        <f t="shared" si="30"/>
        <v>34315.24</v>
      </c>
      <c r="G88" s="11">
        <f t="shared" si="30"/>
        <v>39422.152999999998</v>
      </c>
      <c r="H88" s="11">
        <f t="shared" si="30"/>
        <v>45187.3</v>
      </c>
      <c r="I88" s="11">
        <f t="shared" si="30"/>
        <v>46994.8</v>
      </c>
      <c r="J88" s="11">
        <f t="shared" si="30"/>
        <v>48874.6</v>
      </c>
      <c r="K88" s="15" t="s">
        <v>104</v>
      </c>
    </row>
    <row r="89" spans="1:11" x14ac:dyDescent="0.25">
      <c r="A89" s="1">
        <v>84</v>
      </c>
      <c r="B89" s="3" t="s">
        <v>3</v>
      </c>
      <c r="C89" s="3"/>
      <c r="D89" s="10">
        <f>E89+F89+G89+H89+I89+J89</f>
        <v>0</v>
      </c>
      <c r="E89" s="10"/>
      <c r="F89" s="10"/>
      <c r="G89" s="10"/>
      <c r="H89" s="10"/>
      <c r="I89" s="10"/>
      <c r="J89" s="10"/>
      <c r="K89" s="15"/>
    </row>
    <row r="90" spans="1:11" x14ac:dyDescent="0.25">
      <c r="A90" s="1">
        <v>85</v>
      </c>
      <c r="B90" s="3" t="s">
        <v>4</v>
      </c>
      <c r="C90" s="3"/>
      <c r="D90" s="10">
        <f t="shared" ref="D90:D92" si="31">E90+F90+G90+H90+I90+J90</f>
        <v>0</v>
      </c>
      <c r="E90" s="10"/>
      <c r="F90" s="10"/>
      <c r="G90" s="10"/>
      <c r="H90" s="10"/>
      <c r="I90" s="10"/>
      <c r="J90" s="10"/>
      <c r="K90" s="15"/>
    </row>
    <row r="91" spans="1:11" x14ac:dyDescent="0.25">
      <c r="A91" s="1">
        <v>86</v>
      </c>
      <c r="B91" s="3" t="s">
        <v>5</v>
      </c>
      <c r="C91" s="3"/>
      <c r="D91" s="10">
        <f t="shared" si="31"/>
        <v>248834.09299999996</v>
      </c>
      <c r="E91" s="10">
        <v>34040</v>
      </c>
      <c r="F91" s="10">
        <v>34315.24</v>
      </c>
      <c r="G91" s="10">
        <v>39422.152999999998</v>
      </c>
      <c r="H91" s="10">
        <v>45187.3</v>
      </c>
      <c r="I91" s="10">
        <v>46994.8</v>
      </c>
      <c r="J91" s="10">
        <v>48874.6</v>
      </c>
      <c r="K91" s="15"/>
    </row>
    <row r="92" spans="1:11" x14ac:dyDescent="0.25">
      <c r="A92" s="1">
        <v>87</v>
      </c>
      <c r="B92" s="3" t="s">
        <v>6</v>
      </c>
      <c r="C92" s="3"/>
      <c r="D92" s="10">
        <f t="shared" si="31"/>
        <v>0</v>
      </c>
      <c r="E92" s="10"/>
      <c r="F92" s="10"/>
      <c r="G92" s="10"/>
      <c r="H92" s="10"/>
      <c r="I92" s="10"/>
      <c r="J92" s="10"/>
      <c r="K92" s="15"/>
    </row>
    <row r="93" spans="1:11" ht="30" x14ac:dyDescent="0.25">
      <c r="A93" s="1">
        <v>88</v>
      </c>
      <c r="B93" s="6" t="s">
        <v>16</v>
      </c>
      <c r="C93" s="6"/>
      <c r="D93" s="9">
        <f>D94+D95+D96+D97</f>
        <v>997</v>
      </c>
      <c r="E93" s="9">
        <f t="shared" ref="E93:I93" si="32">E94+E95+E96+E97</f>
        <v>125</v>
      </c>
      <c r="F93" s="9">
        <f t="shared" si="32"/>
        <v>147.69999999999999</v>
      </c>
      <c r="G93" s="9">
        <f t="shared" si="32"/>
        <v>100</v>
      </c>
      <c r="H93" s="9">
        <f t="shared" si="32"/>
        <v>200</v>
      </c>
      <c r="I93" s="9">
        <f t="shared" si="32"/>
        <v>208</v>
      </c>
      <c r="J93" s="9">
        <f>J94+J95+J96+J97</f>
        <v>216.3</v>
      </c>
      <c r="K93" s="15" t="s">
        <v>105</v>
      </c>
    </row>
    <row r="94" spans="1:11" x14ac:dyDescent="0.25">
      <c r="A94" s="1">
        <v>89</v>
      </c>
      <c r="B94" s="3" t="s">
        <v>3</v>
      </c>
      <c r="C94" s="3"/>
      <c r="D94" s="5">
        <f t="shared" ref="D94:D95" si="33">E94+F94+G94+H94+I94+J94</f>
        <v>0</v>
      </c>
      <c r="E94" s="5"/>
      <c r="F94" s="5"/>
      <c r="G94" s="5"/>
      <c r="H94" s="5"/>
      <c r="I94" s="5"/>
      <c r="J94" s="5"/>
      <c r="K94" s="15"/>
    </row>
    <row r="95" spans="1:11" x14ac:dyDescent="0.25">
      <c r="A95" s="1">
        <v>90</v>
      </c>
      <c r="B95" s="3" t="s">
        <v>4</v>
      </c>
      <c r="C95" s="3"/>
      <c r="D95" s="5">
        <f t="shared" si="33"/>
        <v>0</v>
      </c>
      <c r="E95" s="5"/>
      <c r="F95" s="5"/>
      <c r="G95" s="5"/>
      <c r="H95" s="5"/>
      <c r="I95" s="5"/>
      <c r="J95" s="5"/>
      <c r="K95" s="15"/>
    </row>
    <row r="96" spans="1:11" x14ac:dyDescent="0.25">
      <c r="A96" s="1">
        <v>91</v>
      </c>
      <c r="B96" s="3" t="s">
        <v>5</v>
      </c>
      <c r="C96" s="3"/>
      <c r="D96" s="5">
        <f>E96+F96+G96+H96+I96+J96</f>
        <v>997</v>
      </c>
      <c r="E96" s="5">
        <v>125</v>
      </c>
      <c r="F96" s="5">
        <v>147.69999999999999</v>
      </c>
      <c r="G96" s="5">
        <v>100</v>
      </c>
      <c r="H96" s="5">
        <v>200</v>
      </c>
      <c r="I96" s="5">
        <v>208</v>
      </c>
      <c r="J96" s="5">
        <v>216.3</v>
      </c>
      <c r="K96" s="15"/>
    </row>
    <row r="97" spans="1:11" x14ac:dyDescent="0.25">
      <c r="A97" s="1">
        <v>92</v>
      </c>
      <c r="B97" s="3" t="s">
        <v>6</v>
      </c>
      <c r="C97" s="3"/>
      <c r="D97" s="5">
        <f>E97+F97+G97+H97+I97+J97</f>
        <v>0</v>
      </c>
      <c r="E97" s="5"/>
      <c r="F97" s="5"/>
      <c r="G97" s="5"/>
      <c r="H97" s="5"/>
      <c r="I97" s="5"/>
      <c r="J97" s="5"/>
      <c r="K97" s="15"/>
    </row>
    <row r="98" spans="1:11" ht="72" x14ac:dyDescent="0.25">
      <c r="A98" s="1">
        <v>93</v>
      </c>
      <c r="B98" s="6" t="s">
        <v>17</v>
      </c>
      <c r="C98" s="6"/>
      <c r="D98" s="7">
        <f>D99+D100+D101+D102</f>
        <v>15333.7</v>
      </c>
      <c r="E98" s="7">
        <f t="shared" ref="E98:J98" si="34">E99+E100+E101+E102</f>
        <v>1577.2</v>
      </c>
      <c r="F98" s="7">
        <f t="shared" si="34"/>
        <v>0</v>
      </c>
      <c r="G98" s="7">
        <f t="shared" si="34"/>
        <v>6900</v>
      </c>
      <c r="H98" s="7">
        <f t="shared" si="34"/>
        <v>6538.3</v>
      </c>
      <c r="I98" s="7">
        <f t="shared" si="34"/>
        <v>156</v>
      </c>
      <c r="J98" s="7">
        <f t="shared" si="34"/>
        <v>162.19999999999999</v>
      </c>
      <c r="K98" s="15" t="s">
        <v>137</v>
      </c>
    </row>
    <row r="99" spans="1:11" x14ac:dyDescent="0.25">
      <c r="A99" s="1">
        <v>94</v>
      </c>
      <c r="B99" s="3" t="s">
        <v>3</v>
      </c>
      <c r="C99" s="3"/>
      <c r="D99" s="1">
        <f>E99+F99+G99+H99+I99+J99</f>
        <v>0</v>
      </c>
      <c r="E99" s="1"/>
      <c r="F99" s="1"/>
      <c r="G99" s="1"/>
      <c r="H99" s="1"/>
      <c r="I99" s="1"/>
      <c r="J99" s="1"/>
      <c r="K99" s="15"/>
    </row>
    <row r="100" spans="1:11" x14ac:dyDescent="0.25">
      <c r="A100" s="1">
        <v>95</v>
      </c>
      <c r="B100" s="3" t="s">
        <v>4</v>
      </c>
      <c r="C100" s="3"/>
      <c r="D100" s="1">
        <f t="shared" ref="D100:D102" si="35">E100+F100+G100+H100+I100+J100</f>
        <v>0</v>
      </c>
      <c r="E100" s="1"/>
      <c r="F100" s="1"/>
      <c r="G100" s="1"/>
      <c r="H100" s="1"/>
      <c r="I100" s="1"/>
      <c r="J100" s="1"/>
      <c r="K100" s="15"/>
    </row>
    <row r="101" spans="1:11" x14ac:dyDescent="0.25">
      <c r="A101" s="1">
        <v>96</v>
      </c>
      <c r="B101" s="3" t="s">
        <v>5</v>
      </c>
      <c r="C101" s="3"/>
      <c r="D101" s="1">
        <f t="shared" si="35"/>
        <v>15333.7</v>
      </c>
      <c r="E101" s="1">
        <v>1577.2</v>
      </c>
      <c r="F101" s="1"/>
      <c r="G101" s="1">
        <v>6900</v>
      </c>
      <c r="H101" s="1">
        <v>6538.3</v>
      </c>
      <c r="I101" s="1">
        <v>156</v>
      </c>
      <c r="J101" s="1">
        <v>162.19999999999999</v>
      </c>
      <c r="K101" s="15"/>
    </row>
    <row r="102" spans="1:11" x14ac:dyDescent="0.25">
      <c r="A102" s="1">
        <v>97</v>
      </c>
      <c r="B102" s="3" t="s">
        <v>6</v>
      </c>
      <c r="C102" s="3"/>
      <c r="D102" s="1">
        <f t="shared" si="35"/>
        <v>0</v>
      </c>
      <c r="E102" s="1"/>
      <c r="F102" s="1"/>
      <c r="G102" s="1"/>
      <c r="H102" s="1"/>
      <c r="I102" s="1"/>
      <c r="J102" s="1"/>
      <c r="K102" s="15"/>
    </row>
    <row r="103" spans="1:11" ht="72" x14ac:dyDescent="0.25">
      <c r="A103" s="1">
        <v>98</v>
      </c>
      <c r="B103" s="6" t="s">
        <v>18</v>
      </c>
      <c r="C103" s="6"/>
      <c r="D103" s="9">
        <f>D104+D105+D106+D107</f>
        <v>1315.9299999999998</v>
      </c>
      <c r="E103" s="9">
        <f t="shared" ref="E103:J103" si="36">E104+E105+E106+E107</f>
        <v>223.4</v>
      </c>
      <c r="F103" s="9">
        <f t="shared" si="36"/>
        <v>287.13</v>
      </c>
      <c r="G103" s="9">
        <f t="shared" si="36"/>
        <v>25</v>
      </c>
      <c r="H103" s="9">
        <f t="shared" si="36"/>
        <v>250</v>
      </c>
      <c r="I103" s="9">
        <f t="shared" si="36"/>
        <v>260</v>
      </c>
      <c r="J103" s="9">
        <f t="shared" si="36"/>
        <v>270.39999999999998</v>
      </c>
      <c r="K103" s="15" t="s">
        <v>106</v>
      </c>
    </row>
    <row r="104" spans="1:11" x14ac:dyDescent="0.25">
      <c r="A104" s="1">
        <v>99</v>
      </c>
      <c r="B104" s="3" t="s">
        <v>3</v>
      </c>
      <c r="C104" s="3"/>
      <c r="D104" s="5">
        <f t="shared" ref="D104:D105" si="37">E104+F104+G104+H104+I104+J104</f>
        <v>0</v>
      </c>
      <c r="E104" s="5"/>
      <c r="F104" s="5"/>
      <c r="G104" s="5"/>
      <c r="H104" s="5"/>
      <c r="I104" s="5"/>
      <c r="J104" s="5"/>
      <c r="K104" s="15"/>
    </row>
    <row r="105" spans="1:11" x14ac:dyDescent="0.25">
      <c r="A105" s="1">
        <v>100</v>
      </c>
      <c r="B105" s="3" t="s">
        <v>4</v>
      </c>
      <c r="C105" s="3"/>
      <c r="D105" s="5">
        <f t="shared" si="37"/>
        <v>0</v>
      </c>
      <c r="E105" s="5"/>
      <c r="F105" s="5"/>
      <c r="G105" s="5"/>
      <c r="H105" s="5"/>
      <c r="I105" s="5"/>
      <c r="J105" s="5"/>
      <c r="K105" s="15"/>
    </row>
    <row r="106" spans="1:11" x14ac:dyDescent="0.25">
      <c r="A106" s="1">
        <v>101</v>
      </c>
      <c r="B106" s="3" t="s">
        <v>5</v>
      </c>
      <c r="C106" s="3"/>
      <c r="D106" s="5">
        <f>E106+F106+G106+H106+I106+J106</f>
        <v>1315.9299999999998</v>
      </c>
      <c r="E106" s="5">
        <v>223.4</v>
      </c>
      <c r="F106" s="5">
        <v>287.13</v>
      </c>
      <c r="G106" s="5">
        <v>25</v>
      </c>
      <c r="H106" s="5">
        <v>250</v>
      </c>
      <c r="I106" s="5">
        <v>260</v>
      </c>
      <c r="J106" s="5">
        <v>270.39999999999998</v>
      </c>
      <c r="K106" s="15"/>
    </row>
    <row r="107" spans="1:11" x14ac:dyDescent="0.25">
      <c r="A107" s="1">
        <v>102</v>
      </c>
      <c r="B107" s="3" t="s">
        <v>6</v>
      </c>
      <c r="C107" s="3"/>
      <c r="D107" s="5">
        <f>E107+F107+G107+H107+I107+J107</f>
        <v>0</v>
      </c>
      <c r="E107" s="1"/>
      <c r="F107" s="1"/>
      <c r="G107" s="1"/>
      <c r="H107" s="1"/>
      <c r="I107" s="1"/>
      <c r="J107" s="1"/>
      <c r="K107" s="15"/>
    </row>
    <row r="108" spans="1:11" ht="86.25" x14ac:dyDescent="0.25">
      <c r="A108" s="1">
        <v>103</v>
      </c>
      <c r="B108" s="6" t="s">
        <v>19</v>
      </c>
      <c r="C108" s="6"/>
      <c r="D108" s="9">
        <f>D109+D110+D111+D112</f>
        <v>5283.8369999999995</v>
      </c>
      <c r="E108" s="9">
        <f>E109+E110+E111+E112</f>
        <v>0</v>
      </c>
      <c r="F108" s="9">
        <f t="shared" ref="F108:J108" si="38">F109+F110+F111+F112</f>
        <v>2241.9</v>
      </c>
      <c r="G108" s="9">
        <f t="shared" si="38"/>
        <v>3041.9369999999999</v>
      </c>
      <c r="H108" s="9">
        <f t="shared" si="38"/>
        <v>0</v>
      </c>
      <c r="I108" s="9">
        <f t="shared" si="38"/>
        <v>0</v>
      </c>
      <c r="J108" s="9">
        <f t="shared" si="38"/>
        <v>0</v>
      </c>
      <c r="K108" s="15" t="s">
        <v>107</v>
      </c>
    </row>
    <row r="109" spans="1:11" x14ac:dyDescent="0.25">
      <c r="A109" s="1">
        <v>104</v>
      </c>
      <c r="B109" s="3" t="s">
        <v>3</v>
      </c>
      <c r="C109" s="3"/>
      <c r="D109" s="5">
        <f>E109+F109+G109+H109+I109+J109</f>
        <v>0</v>
      </c>
      <c r="E109" s="5"/>
      <c r="F109" s="5"/>
      <c r="G109" s="5"/>
      <c r="H109" s="5"/>
      <c r="I109" s="5"/>
      <c r="J109" s="5"/>
      <c r="K109" s="15"/>
    </row>
    <row r="110" spans="1:11" x14ac:dyDescent="0.25">
      <c r="A110" s="1">
        <v>105</v>
      </c>
      <c r="B110" s="3" t="s">
        <v>4</v>
      </c>
      <c r="C110" s="3"/>
      <c r="D110" s="5">
        <f t="shared" ref="D110:D112" si="39">E110+F110+G110+H110+I110+J110</f>
        <v>0</v>
      </c>
      <c r="E110" s="5"/>
      <c r="F110" s="5"/>
      <c r="G110" s="5"/>
      <c r="H110" s="5"/>
      <c r="I110" s="5"/>
      <c r="J110" s="5"/>
      <c r="K110" s="15"/>
    </row>
    <row r="111" spans="1:11" x14ac:dyDescent="0.25">
      <c r="A111" s="1">
        <v>106</v>
      </c>
      <c r="B111" s="3" t="s">
        <v>5</v>
      </c>
      <c r="C111" s="3"/>
      <c r="D111" s="5">
        <f t="shared" si="39"/>
        <v>5283.8369999999995</v>
      </c>
      <c r="E111" s="5"/>
      <c r="F111" s="5">
        <v>2241.9</v>
      </c>
      <c r="G111" s="5">
        <v>3041.9369999999999</v>
      </c>
      <c r="H111" s="5"/>
      <c r="I111" s="5"/>
      <c r="J111" s="5"/>
      <c r="K111" s="15"/>
    </row>
    <row r="112" spans="1:11" x14ac:dyDescent="0.25">
      <c r="A112" s="1">
        <v>107</v>
      </c>
      <c r="B112" s="3" t="s">
        <v>6</v>
      </c>
      <c r="C112" s="3"/>
      <c r="D112" s="5">
        <f t="shared" si="39"/>
        <v>0</v>
      </c>
      <c r="E112" s="5"/>
      <c r="F112" s="5"/>
      <c r="G112" s="5"/>
      <c r="H112" s="5"/>
      <c r="I112" s="5"/>
      <c r="J112" s="5"/>
      <c r="K112" s="15"/>
    </row>
    <row r="113" spans="1:11" ht="15.75" x14ac:dyDescent="0.25">
      <c r="A113" s="1">
        <v>108</v>
      </c>
      <c r="B113" s="27" t="s">
        <v>20</v>
      </c>
      <c r="C113" s="28"/>
      <c r="D113" s="28"/>
      <c r="E113" s="28"/>
      <c r="F113" s="28"/>
      <c r="G113" s="28"/>
      <c r="H113" s="28"/>
      <c r="I113" s="28"/>
      <c r="J113" s="28"/>
      <c r="K113" s="29"/>
    </row>
    <row r="114" spans="1:11" x14ac:dyDescent="0.25">
      <c r="A114" s="1">
        <v>109</v>
      </c>
      <c r="B114" s="6" t="s">
        <v>21</v>
      </c>
      <c r="C114" s="6"/>
      <c r="D114" s="9">
        <f>D124+D134</f>
        <v>76960.225999999995</v>
      </c>
      <c r="E114" s="9">
        <f t="shared" ref="E114:J114" si="40">E124+E134</f>
        <v>11082.2</v>
      </c>
      <c r="F114" s="9">
        <f t="shared" si="40"/>
        <v>11655.875</v>
      </c>
      <c r="G114" s="9">
        <f t="shared" si="40"/>
        <v>12435.751</v>
      </c>
      <c r="H114" s="9">
        <f t="shared" si="40"/>
        <v>13798.6</v>
      </c>
      <c r="I114" s="9">
        <f t="shared" si="40"/>
        <v>13719.7</v>
      </c>
      <c r="J114" s="9">
        <f t="shared" si="40"/>
        <v>14268.1</v>
      </c>
      <c r="K114" s="1"/>
    </row>
    <row r="115" spans="1:11" x14ac:dyDescent="0.25">
      <c r="A115" s="1">
        <v>110</v>
      </c>
      <c r="B115" s="3" t="s">
        <v>3</v>
      </c>
      <c r="C115" s="3"/>
      <c r="D115" s="9">
        <f t="shared" ref="D115:J118" si="41">D125+D135</f>
        <v>0</v>
      </c>
      <c r="E115" s="9">
        <f t="shared" si="41"/>
        <v>0</v>
      </c>
      <c r="F115" s="9">
        <f t="shared" si="41"/>
        <v>0</v>
      </c>
      <c r="G115" s="9">
        <f t="shared" si="41"/>
        <v>0</v>
      </c>
      <c r="H115" s="9">
        <f t="shared" si="41"/>
        <v>0</v>
      </c>
      <c r="I115" s="9">
        <f t="shared" si="41"/>
        <v>0</v>
      </c>
      <c r="J115" s="9">
        <f t="shared" si="41"/>
        <v>0</v>
      </c>
      <c r="K115" s="1"/>
    </row>
    <row r="116" spans="1:11" x14ac:dyDescent="0.25">
      <c r="A116" s="1">
        <v>111</v>
      </c>
      <c r="B116" s="3" t="s">
        <v>4</v>
      </c>
      <c r="C116" s="3"/>
      <c r="D116" s="9">
        <f t="shared" si="41"/>
        <v>3826.7</v>
      </c>
      <c r="E116" s="9">
        <f t="shared" si="41"/>
        <v>1230.5999999999999</v>
      </c>
      <c r="F116" s="9">
        <f t="shared" si="41"/>
        <v>1499.5</v>
      </c>
      <c r="G116" s="9">
        <f t="shared" si="41"/>
        <v>1096.5999999999999</v>
      </c>
      <c r="H116" s="9">
        <f t="shared" si="41"/>
        <v>0</v>
      </c>
      <c r="I116" s="9">
        <f t="shared" si="41"/>
        <v>0</v>
      </c>
      <c r="J116" s="9">
        <f t="shared" si="41"/>
        <v>0</v>
      </c>
      <c r="K116" s="1"/>
    </row>
    <row r="117" spans="1:11" x14ac:dyDescent="0.25">
      <c r="A117" s="1">
        <v>112</v>
      </c>
      <c r="B117" s="3" t="s">
        <v>5</v>
      </c>
      <c r="C117" s="3"/>
      <c r="D117" s="9">
        <f t="shared" si="41"/>
        <v>73133.525999999998</v>
      </c>
      <c r="E117" s="9">
        <f t="shared" si="41"/>
        <v>9851.6</v>
      </c>
      <c r="F117" s="9">
        <f t="shared" si="41"/>
        <v>10156.375</v>
      </c>
      <c r="G117" s="9">
        <f t="shared" si="41"/>
        <v>11339.151</v>
      </c>
      <c r="H117" s="9">
        <f t="shared" si="41"/>
        <v>13798.6</v>
      </c>
      <c r="I117" s="9">
        <f t="shared" si="41"/>
        <v>13719.7</v>
      </c>
      <c r="J117" s="9">
        <f t="shared" si="41"/>
        <v>14268.1</v>
      </c>
      <c r="K117" s="1"/>
    </row>
    <row r="118" spans="1:11" x14ac:dyDescent="0.25">
      <c r="A118" s="1">
        <v>113</v>
      </c>
      <c r="B118" s="3" t="s">
        <v>6</v>
      </c>
      <c r="C118" s="3"/>
      <c r="D118" s="9">
        <f t="shared" si="41"/>
        <v>0</v>
      </c>
      <c r="E118" s="9">
        <f t="shared" si="41"/>
        <v>0</v>
      </c>
      <c r="F118" s="9">
        <f t="shared" si="41"/>
        <v>0</v>
      </c>
      <c r="G118" s="9">
        <f t="shared" si="41"/>
        <v>0</v>
      </c>
      <c r="H118" s="9">
        <f t="shared" si="41"/>
        <v>0</v>
      </c>
      <c r="I118" s="9">
        <f t="shared" si="41"/>
        <v>0</v>
      </c>
      <c r="J118" s="9">
        <f t="shared" si="41"/>
        <v>0</v>
      </c>
      <c r="K118" s="1"/>
    </row>
    <row r="119" spans="1:11" ht="30" x14ac:dyDescent="0.25">
      <c r="A119" s="1">
        <v>114</v>
      </c>
      <c r="B119" s="3" t="s">
        <v>9</v>
      </c>
      <c r="C119" s="3"/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/>
    </row>
    <row r="120" spans="1:11" x14ac:dyDescent="0.25">
      <c r="A120" s="1">
        <v>115</v>
      </c>
      <c r="B120" s="3" t="s">
        <v>3</v>
      </c>
      <c r="C120" s="3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>
        <v>116</v>
      </c>
      <c r="B121" s="3" t="s">
        <v>4</v>
      </c>
      <c r="C121" s="3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>
        <v>117</v>
      </c>
      <c r="B122" s="3" t="s">
        <v>5</v>
      </c>
      <c r="C122" s="3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>
        <v>118</v>
      </c>
      <c r="B123" s="3" t="s">
        <v>6</v>
      </c>
      <c r="C123" s="3"/>
      <c r="D123" s="1"/>
      <c r="E123" s="1"/>
      <c r="F123" s="1"/>
      <c r="G123" s="1"/>
      <c r="H123" s="1"/>
      <c r="I123" s="1"/>
      <c r="J123" s="1"/>
      <c r="K123" s="1"/>
    </row>
    <row r="124" spans="1:11" ht="57.75" x14ac:dyDescent="0.25">
      <c r="A124" s="1">
        <v>119</v>
      </c>
      <c r="B124" s="6" t="s">
        <v>58</v>
      </c>
      <c r="C124" s="6"/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/>
    </row>
    <row r="125" spans="1:11" x14ac:dyDescent="0.25">
      <c r="A125" s="1">
        <v>120</v>
      </c>
      <c r="B125" s="3" t="s">
        <v>3</v>
      </c>
      <c r="C125" s="3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>
        <v>121</v>
      </c>
      <c r="B126" s="3" t="s">
        <v>4</v>
      </c>
      <c r="C126" s="3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>
        <v>122</v>
      </c>
      <c r="B127" s="3" t="s">
        <v>5</v>
      </c>
      <c r="C127" s="3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>
        <v>123</v>
      </c>
      <c r="B128" s="3" t="s">
        <v>6</v>
      </c>
      <c r="C128" s="3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>
        <v>124</v>
      </c>
      <c r="B129" s="6" t="s">
        <v>22</v>
      </c>
      <c r="C129" s="6"/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/>
    </row>
    <row r="130" spans="1:11" x14ac:dyDescent="0.25">
      <c r="A130" s="1">
        <v>125</v>
      </c>
      <c r="B130" s="3" t="s">
        <v>3</v>
      </c>
      <c r="C130" s="3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>
        <v>126</v>
      </c>
      <c r="B131" s="3" t="s">
        <v>4</v>
      </c>
      <c r="C131" s="3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>
        <v>127</v>
      </c>
      <c r="B132" s="3" t="s">
        <v>5</v>
      </c>
      <c r="C132" s="3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>
        <v>128</v>
      </c>
      <c r="B133" s="3" t="s">
        <v>6</v>
      </c>
      <c r="C133" s="3"/>
      <c r="D133" s="1"/>
      <c r="E133" s="1"/>
      <c r="F133" s="1"/>
      <c r="G133" s="1"/>
      <c r="H133" s="1"/>
      <c r="I133" s="1"/>
      <c r="J133" s="1"/>
      <c r="K133" s="1"/>
    </row>
    <row r="134" spans="1:11" ht="57.75" x14ac:dyDescent="0.25">
      <c r="A134" s="1">
        <v>129</v>
      </c>
      <c r="B134" s="6" t="s">
        <v>11</v>
      </c>
      <c r="C134" s="6"/>
      <c r="D134" s="9">
        <f>D139+D144+D149+D154+D159+D164+D169+D174</f>
        <v>76960.225999999995</v>
      </c>
      <c r="E134" s="9">
        <f t="shared" ref="E134:J134" si="42">E139+E144+E149+E154+E159+E164+E169+E174</f>
        <v>11082.2</v>
      </c>
      <c r="F134" s="9">
        <f t="shared" si="42"/>
        <v>11655.875</v>
      </c>
      <c r="G134" s="9">
        <f t="shared" si="42"/>
        <v>12435.751</v>
      </c>
      <c r="H134" s="9">
        <f t="shared" si="42"/>
        <v>13798.6</v>
      </c>
      <c r="I134" s="9">
        <f t="shared" si="42"/>
        <v>13719.7</v>
      </c>
      <c r="J134" s="9">
        <f t="shared" si="42"/>
        <v>14268.1</v>
      </c>
      <c r="K134" s="1"/>
    </row>
    <row r="135" spans="1:11" x14ac:dyDescent="0.25">
      <c r="A135" s="1">
        <v>130</v>
      </c>
      <c r="B135" s="3" t="s">
        <v>3</v>
      </c>
      <c r="C135" s="3"/>
      <c r="D135" s="5">
        <f t="shared" ref="D135:J138" si="43">D140+D145+D150+D155+D160+D165+D170+D175</f>
        <v>0</v>
      </c>
      <c r="E135" s="5">
        <f t="shared" si="43"/>
        <v>0</v>
      </c>
      <c r="F135" s="5">
        <f t="shared" si="43"/>
        <v>0</v>
      </c>
      <c r="G135" s="5">
        <f t="shared" si="43"/>
        <v>0</v>
      </c>
      <c r="H135" s="5">
        <f t="shared" si="43"/>
        <v>0</v>
      </c>
      <c r="I135" s="5">
        <f t="shared" si="43"/>
        <v>0</v>
      </c>
      <c r="J135" s="5">
        <f t="shared" si="43"/>
        <v>0</v>
      </c>
      <c r="K135" s="1"/>
    </row>
    <row r="136" spans="1:11" x14ac:dyDescent="0.25">
      <c r="A136" s="1">
        <v>131</v>
      </c>
      <c r="B136" s="3" t="s">
        <v>4</v>
      </c>
      <c r="C136" s="3"/>
      <c r="D136" s="5">
        <f t="shared" si="43"/>
        <v>3826.7</v>
      </c>
      <c r="E136" s="5">
        <f t="shared" si="43"/>
        <v>1230.5999999999999</v>
      </c>
      <c r="F136" s="5">
        <f t="shared" si="43"/>
        <v>1499.5</v>
      </c>
      <c r="G136" s="5">
        <f t="shared" si="43"/>
        <v>1096.5999999999999</v>
      </c>
      <c r="H136" s="5">
        <f t="shared" si="43"/>
        <v>0</v>
      </c>
      <c r="I136" s="5">
        <f t="shared" si="43"/>
        <v>0</v>
      </c>
      <c r="J136" s="5">
        <f t="shared" si="43"/>
        <v>0</v>
      </c>
      <c r="K136" s="1"/>
    </row>
    <row r="137" spans="1:11" x14ac:dyDescent="0.25">
      <c r="A137" s="1">
        <v>132</v>
      </c>
      <c r="B137" s="3" t="s">
        <v>5</v>
      </c>
      <c r="C137" s="3"/>
      <c r="D137" s="5">
        <f t="shared" si="43"/>
        <v>73133.525999999998</v>
      </c>
      <c r="E137" s="5">
        <f t="shared" si="43"/>
        <v>9851.6</v>
      </c>
      <c r="F137" s="5">
        <f t="shared" si="43"/>
        <v>10156.375</v>
      </c>
      <c r="G137" s="5">
        <f t="shared" si="43"/>
        <v>11339.151</v>
      </c>
      <c r="H137" s="5">
        <f t="shared" si="43"/>
        <v>13798.6</v>
      </c>
      <c r="I137" s="5">
        <f t="shared" si="43"/>
        <v>13719.7</v>
      </c>
      <c r="J137" s="5">
        <f t="shared" si="43"/>
        <v>14268.1</v>
      </c>
    </row>
    <row r="138" spans="1:11" x14ac:dyDescent="0.25">
      <c r="A138" s="1">
        <v>133</v>
      </c>
      <c r="B138" s="3" t="s">
        <v>6</v>
      </c>
      <c r="C138" s="3"/>
      <c r="D138" s="5">
        <f t="shared" si="43"/>
        <v>0</v>
      </c>
      <c r="E138" s="5">
        <f t="shared" si="43"/>
        <v>0</v>
      </c>
      <c r="F138" s="5">
        <f t="shared" si="43"/>
        <v>0</v>
      </c>
      <c r="G138" s="5">
        <f t="shared" si="43"/>
        <v>0</v>
      </c>
      <c r="H138" s="5">
        <f t="shared" si="43"/>
        <v>0</v>
      </c>
      <c r="I138" s="5">
        <f t="shared" si="43"/>
        <v>0</v>
      </c>
      <c r="J138" s="5">
        <f t="shared" si="43"/>
        <v>0</v>
      </c>
      <c r="K138" s="1"/>
    </row>
    <row r="139" spans="1:11" x14ac:dyDescent="0.25">
      <c r="A139" s="1">
        <v>134</v>
      </c>
      <c r="B139" s="6" t="s">
        <v>23</v>
      </c>
      <c r="C139" s="6"/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1"/>
    </row>
    <row r="140" spans="1:11" x14ac:dyDescent="0.25">
      <c r="A140" s="1">
        <v>135</v>
      </c>
      <c r="B140" s="3" t="s">
        <v>3</v>
      </c>
      <c r="C140" s="3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>
        <v>136</v>
      </c>
      <c r="B141" s="3" t="s">
        <v>4</v>
      </c>
      <c r="C141" s="3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>
        <v>137</v>
      </c>
      <c r="B142" s="3" t="s">
        <v>5</v>
      </c>
      <c r="C142" s="3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>
        <v>138</v>
      </c>
      <c r="B143" s="3" t="s">
        <v>6</v>
      </c>
      <c r="C143" s="3"/>
      <c r="D143" s="1"/>
      <c r="E143" s="1"/>
      <c r="F143" s="1"/>
      <c r="G143" s="1"/>
      <c r="H143" s="1"/>
      <c r="I143" s="1"/>
      <c r="J143" s="1"/>
      <c r="K143" s="1"/>
    </row>
    <row r="144" spans="1:11" ht="43.5" x14ac:dyDescent="0.25">
      <c r="A144" s="1">
        <v>139</v>
      </c>
      <c r="B144" s="6" t="s">
        <v>24</v>
      </c>
      <c r="C144" s="6"/>
      <c r="D144" s="9">
        <f>D145+D146+D147+D148</f>
        <v>69607.638999999996</v>
      </c>
      <c r="E144" s="9">
        <f>E145+E146+E147+E148</f>
        <v>9420.4</v>
      </c>
      <c r="F144" s="9">
        <f t="shared" ref="F144:J144" si="44">F145+F146+F147+F148</f>
        <v>8956.7000000000007</v>
      </c>
      <c r="G144" s="9">
        <f t="shared" si="44"/>
        <v>10846.339</v>
      </c>
      <c r="H144" s="9">
        <f t="shared" si="44"/>
        <v>12937</v>
      </c>
      <c r="I144" s="9">
        <f t="shared" si="44"/>
        <v>13454.5</v>
      </c>
      <c r="J144" s="9">
        <f t="shared" si="44"/>
        <v>13992.7</v>
      </c>
      <c r="K144" s="15" t="s">
        <v>127</v>
      </c>
    </row>
    <row r="145" spans="1:11" x14ac:dyDescent="0.25">
      <c r="A145" s="1">
        <v>140</v>
      </c>
      <c r="B145" s="3" t="s">
        <v>3</v>
      </c>
      <c r="C145" s="3"/>
      <c r="D145" s="5">
        <f>E145+F145+G145+H145+I145+J145</f>
        <v>0</v>
      </c>
      <c r="E145" s="5"/>
      <c r="F145" s="5"/>
      <c r="G145" s="5"/>
      <c r="H145" s="5"/>
      <c r="I145" s="5"/>
      <c r="J145" s="5"/>
      <c r="K145" s="1"/>
    </row>
    <row r="146" spans="1:11" x14ac:dyDescent="0.25">
      <c r="A146" s="1">
        <v>141</v>
      </c>
      <c r="B146" s="3" t="s">
        <v>4</v>
      </c>
      <c r="C146" s="3"/>
      <c r="D146" s="5">
        <f t="shared" ref="D146:D148" si="45">E146+F146+G146+H146+I146+J146</f>
        <v>0</v>
      </c>
      <c r="E146" s="5"/>
      <c r="F146" s="5"/>
      <c r="G146" s="5"/>
      <c r="H146" s="5"/>
      <c r="I146" s="5"/>
      <c r="J146" s="5"/>
      <c r="K146" s="1"/>
    </row>
    <row r="147" spans="1:11" x14ac:dyDescent="0.25">
      <c r="A147" s="1">
        <v>142</v>
      </c>
      <c r="B147" s="3" t="s">
        <v>5</v>
      </c>
      <c r="C147" s="3"/>
      <c r="D147" s="5">
        <f t="shared" si="45"/>
        <v>69607.638999999996</v>
      </c>
      <c r="E147" s="5">
        <v>9420.4</v>
      </c>
      <c r="F147" s="5">
        <v>8956.7000000000007</v>
      </c>
      <c r="G147" s="5">
        <v>10846.339</v>
      </c>
      <c r="H147" s="5">
        <v>12937</v>
      </c>
      <c r="I147" s="5">
        <v>13454.5</v>
      </c>
      <c r="J147" s="5">
        <v>13992.7</v>
      </c>
      <c r="K147" s="1"/>
    </row>
    <row r="148" spans="1:11" x14ac:dyDescent="0.25">
      <c r="A148" s="1">
        <v>143</v>
      </c>
      <c r="B148" s="3" t="s">
        <v>6</v>
      </c>
      <c r="C148" s="3"/>
      <c r="D148" s="5">
        <f t="shared" si="45"/>
        <v>0</v>
      </c>
      <c r="E148" s="1"/>
      <c r="F148" s="1"/>
      <c r="G148" s="1"/>
      <c r="H148" s="1"/>
      <c r="I148" s="1"/>
      <c r="J148" s="1"/>
      <c r="K148" s="1"/>
    </row>
    <row r="149" spans="1:11" ht="43.5" x14ac:dyDescent="0.25">
      <c r="A149" s="1">
        <v>144</v>
      </c>
      <c r="B149" s="6" t="s">
        <v>25</v>
      </c>
      <c r="C149" s="6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5" t="s">
        <v>128</v>
      </c>
    </row>
    <row r="150" spans="1:11" x14ac:dyDescent="0.25">
      <c r="A150" s="1">
        <v>145</v>
      </c>
      <c r="B150" s="3" t="s">
        <v>3</v>
      </c>
      <c r="C150" s="3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>
        <v>146</v>
      </c>
      <c r="B151" s="3" t="s">
        <v>4</v>
      </c>
      <c r="C151" s="3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>
        <v>147</v>
      </c>
      <c r="B152" s="3" t="s">
        <v>5</v>
      </c>
      <c r="C152" s="3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>
        <v>148</v>
      </c>
      <c r="B153" s="3" t="s">
        <v>6</v>
      </c>
      <c r="C153" s="3"/>
      <c r="D153" s="1"/>
      <c r="E153" s="1"/>
      <c r="F153" s="1"/>
      <c r="G153" s="1"/>
      <c r="H153" s="1"/>
      <c r="I153" s="1"/>
      <c r="J153" s="1"/>
      <c r="K153" s="1"/>
    </row>
    <row r="154" spans="1:11" ht="72" x14ac:dyDescent="0.25">
      <c r="A154" s="1">
        <v>149</v>
      </c>
      <c r="B154" s="6" t="s">
        <v>26</v>
      </c>
      <c r="C154" s="6"/>
      <c r="D154" s="9">
        <f t="shared" ref="D154:D156" si="46">E154+F154+G154+H154+I154+J154</f>
        <v>1242.5999999999999</v>
      </c>
      <c r="E154" s="9">
        <f>E155+E156+E157+E158</f>
        <v>179</v>
      </c>
      <c r="F154" s="9">
        <f t="shared" ref="F154:J154" si="47">F155+F156+F157+F158</f>
        <v>38.5</v>
      </c>
      <c r="G154" s="9">
        <f t="shared" si="47"/>
        <v>358.1</v>
      </c>
      <c r="H154" s="9">
        <f t="shared" si="47"/>
        <v>190</v>
      </c>
      <c r="I154" s="9">
        <f t="shared" si="47"/>
        <v>234</v>
      </c>
      <c r="J154" s="9">
        <f t="shared" si="47"/>
        <v>243</v>
      </c>
      <c r="K154" s="1" t="s">
        <v>109</v>
      </c>
    </row>
    <row r="155" spans="1:11" x14ac:dyDescent="0.25">
      <c r="A155" s="1">
        <v>150</v>
      </c>
      <c r="B155" s="3" t="s">
        <v>3</v>
      </c>
      <c r="C155" s="3"/>
      <c r="D155" s="5">
        <f t="shared" si="46"/>
        <v>0</v>
      </c>
      <c r="E155" s="5"/>
      <c r="F155" s="5"/>
      <c r="G155" s="5"/>
      <c r="H155" s="5"/>
      <c r="I155" s="5"/>
      <c r="J155" s="5"/>
      <c r="K155" s="1"/>
    </row>
    <row r="156" spans="1:11" x14ac:dyDescent="0.25">
      <c r="A156" s="1">
        <v>151</v>
      </c>
      <c r="B156" s="3" t="s">
        <v>4</v>
      </c>
      <c r="C156" s="3"/>
      <c r="D156" s="5">
        <f t="shared" si="46"/>
        <v>0</v>
      </c>
      <c r="E156" s="5"/>
      <c r="F156" s="5"/>
      <c r="G156" s="5"/>
      <c r="H156" s="5"/>
      <c r="I156" s="5"/>
      <c r="J156" s="5"/>
      <c r="K156" s="1"/>
    </row>
    <row r="157" spans="1:11" x14ac:dyDescent="0.25">
      <c r="A157" s="1">
        <v>152</v>
      </c>
      <c r="B157" s="3" t="s">
        <v>5</v>
      </c>
      <c r="C157" s="3"/>
      <c r="D157" s="5">
        <f>E157+F157+G157+H157+I157+J157</f>
        <v>1242.5999999999999</v>
      </c>
      <c r="E157" s="5">
        <v>179</v>
      </c>
      <c r="F157" s="5">
        <v>38.5</v>
      </c>
      <c r="G157" s="5">
        <v>358.1</v>
      </c>
      <c r="H157" s="5">
        <v>190</v>
      </c>
      <c r="I157" s="5">
        <v>234</v>
      </c>
      <c r="J157" s="5">
        <v>243</v>
      </c>
      <c r="K157" s="1"/>
    </row>
    <row r="158" spans="1:11" x14ac:dyDescent="0.25">
      <c r="A158" s="1">
        <v>153</v>
      </c>
      <c r="B158" s="3" t="s">
        <v>6</v>
      </c>
      <c r="C158" s="3"/>
      <c r="D158" s="5">
        <f>E158+F158+G158+H158+I158+J158</f>
        <v>0</v>
      </c>
      <c r="E158" s="1"/>
      <c r="F158" s="1"/>
      <c r="G158" s="1"/>
      <c r="H158" s="1"/>
      <c r="I158" s="1"/>
      <c r="J158" s="1"/>
      <c r="K158" s="1"/>
    </row>
    <row r="159" spans="1:11" ht="86.25" x14ac:dyDescent="0.25">
      <c r="A159" s="1">
        <v>154</v>
      </c>
      <c r="B159" s="6" t="s">
        <v>27</v>
      </c>
      <c r="C159" s="6"/>
      <c r="D159" s="7">
        <f>E159+F159+G159+H159+I159+J159</f>
        <v>3826.7</v>
      </c>
      <c r="E159" s="7">
        <f>E160+E161+E162+E163</f>
        <v>1230.5999999999999</v>
      </c>
      <c r="F159" s="7">
        <f t="shared" ref="F159:J159" si="48">F160+F161+F162+F163</f>
        <v>1499.5</v>
      </c>
      <c r="G159" s="7">
        <f t="shared" si="48"/>
        <v>1096.5999999999999</v>
      </c>
      <c r="H159" s="7">
        <f t="shared" si="48"/>
        <v>0</v>
      </c>
      <c r="I159" s="7">
        <f t="shared" si="48"/>
        <v>0</v>
      </c>
      <c r="J159" s="7">
        <f t="shared" si="48"/>
        <v>0</v>
      </c>
      <c r="K159" s="15" t="s">
        <v>110</v>
      </c>
    </row>
    <row r="160" spans="1:11" x14ac:dyDescent="0.25">
      <c r="A160" s="1">
        <v>155</v>
      </c>
      <c r="B160" s="3" t="s">
        <v>3</v>
      </c>
      <c r="C160" s="3"/>
      <c r="D160" s="7">
        <f t="shared" ref="D160:D163" si="49">E160+F160+G160+H160+I160+J160</f>
        <v>0</v>
      </c>
      <c r="E160" s="1"/>
      <c r="F160" s="1"/>
      <c r="G160" s="1"/>
      <c r="H160" s="1"/>
      <c r="I160" s="1"/>
      <c r="J160" s="1"/>
      <c r="K160" s="15"/>
    </row>
    <row r="161" spans="1:11" x14ac:dyDescent="0.25">
      <c r="A161" s="1">
        <v>156</v>
      </c>
      <c r="B161" s="3" t="s">
        <v>4</v>
      </c>
      <c r="C161" s="3"/>
      <c r="D161" s="7">
        <f t="shared" si="49"/>
        <v>3826.7</v>
      </c>
      <c r="E161" s="1">
        <v>1230.5999999999999</v>
      </c>
      <c r="F161" s="1">
        <v>1499.5</v>
      </c>
      <c r="G161" s="1">
        <v>1096.5999999999999</v>
      </c>
      <c r="H161" s="1"/>
      <c r="I161" s="1"/>
      <c r="J161" s="1"/>
      <c r="K161" s="15"/>
    </row>
    <row r="162" spans="1:11" x14ac:dyDescent="0.25">
      <c r="A162" s="1">
        <v>157</v>
      </c>
      <c r="B162" s="3" t="s">
        <v>5</v>
      </c>
      <c r="C162" s="3"/>
      <c r="D162" s="7">
        <f t="shared" si="49"/>
        <v>0</v>
      </c>
      <c r="E162" s="1"/>
      <c r="F162" s="1"/>
      <c r="G162" s="1"/>
      <c r="H162" s="1"/>
      <c r="I162" s="1"/>
      <c r="J162" s="1"/>
      <c r="K162" s="15"/>
    </row>
    <row r="163" spans="1:11" x14ac:dyDescent="0.25">
      <c r="A163" s="1">
        <v>158</v>
      </c>
      <c r="B163" s="3" t="s">
        <v>6</v>
      </c>
      <c r="C163" s="3"/>
      <c r="D163" s="7">
        <f t="shared" si="49"/>
        <v>0</v>
      </c>
      <c r="E163" s="1"/>
      <c r="F163" s="1"/>
      <c r="G163" s="1"/>
      <c r="H163" s="1"/>
      <c r="I163" s="1"/>
      <c r="J163" s="1"/>
      <c r="K163" s="15"/>
    </row>
    <row r="164" spans="1:11" ht="100.5" x14ac:dyDescent="0.25">
      <c r="A164" s="1">
        <v>159</v>
      </c>
      <c r="B164" s="6" t="s">
        <v>28</v>
      </c>
      <c r="C164" s="6"/>
      <c r="D164" s="9">
        <f>E164+F164+G164+H164+I164+J164</f>
        <v>1792.412</v>
      </c>
      <c r="E164" s="9">
        <f>E165+E166+E167+E168</f>
        <v>252.2</v>
      </c>
      <c r="F164" s="9">
        <f t="shared" ref="F164:J164" si="50">F165+F166+F167+F168</f>
        <v>670.3</v>
      </c>
      <c r="G164" s="9">
        <f t="shared" si="50"/>
        <v>134.71199999999999</v>
      </c>
      <c r="H164" s="9">
        <f t="shared" si="50"/>
        <v>671.6</v>
      </c>
      <c r="I164" s="9">
        <f t="shared" si="50"/>
        <v>31.2</v>
      </c>
      <c r="J164" s="9">
        <f t="shared" si="50"/>
        <v>32.4</v>
      </c>
      <c r="K164" s="15" t="s">
        <v>111</v>
      </c>
    </row>
    <row r="165" spans="1:11" x14ac:dyDescent="0.25">
      <c r="A165" s="1">
        <v>160</v>
      </c>
      <c r="B165" s="3" t="s">
        <v>3</v>
      </c>
      <c r="C165" s="3"/>
      <c r="D165" s="9">
        <f t="shared" ref="D165:D168" si="51">E165+F165+G165+H165+I165+J165</f>
        <v>0</v>
      </c>
      <c r="E165" s="5"/>
      <c r="F165" s="5"/>
      <c r="G165" s="5"/>
      <c r="H165" s="5"/>
      <c r="I165" s="5"/>
      <c r="J165" s="5"/>
      <c r="K165" s="15"/>
    </row>
    <row r="166" spans="1:11" x14ac:dyDescent="0.25">
      <c r="A166" s="1">
        <v>161</v>
      </c>
      <c r="B166" s="3" t="s">
        <v>4</v>
      </c>
      <c r="C166" s="3"/>
      <c r="D166" s="9">
        <f t="shared" si="51"/>
        <v>0</v>
      </c>
      <c r="E166" s="5"/>
      <c r="F166" s="5"/>
      <c r="G166" s="5"/>
      <c r="H166" s="5"/>
      <c r="I166" s="5"/>
      <c r="J166" s="5"/>
      <c r="K166" s="15"/>
    </row>
    <row r="167" spans="1:11" x14ac:dyDescent="0.25">
      <c r="A167" s="1">
        <v>162</v>
      </c>
      <c r="B167" s="3" t="s">
        <v>5</v>
      </c>
      <c r="C167" s="3"/>
      <c r="D167" s="9">
        <f t="shared" si="51"/>
        <v>1792.412</v>
      </c>
      <c r="E167" s="5">
        <v>252.2</v>
      </c>
      <c r="F167" s="5">
        <v>670.3</v>
      </c>
      <c r="G167" s="5">
        <v>134.71199999999999</v>
      </c>
      <c r="H167" s="5">
        <v>671.6</v>
      </c>
      <c r="I167" s="5">
        <v>31.2</v>
      </c>
      <c r="J167" s="5">
        <v>32.4</v>
      </c>
      <c r="K167" s="15"/>
    </row>
    <row r="168" spans="1:11" x14ac:dyDescent="0.25">
      <c r="A168" s="1">
        <v>163</v>
      </c>
      <c r="B168" s="3" t="s">
        <v>6</v>
      </c>
      <c r="C168" s="3"/>
      <c r="D168" s="9">
        <f t="shared" si="51"/>
        <v>0</v>
      </c>
      <c r="E168" s="5"/>
      <c r="F168" s="5"/>
      <c r="G168" s="5"/>
      <c r="H168" s="5"/>
      <c r="I168" s="5"/>
      <c r="J168" s="5"/>
      <c r="K168" s="15"/>
    </row>
    <row r="169" spans="1:11" ht="57.75" x14ac:dyDescent="0.25">
      <c r="A169" s="1">
        <v>164</v>
      </c>
      <c r="B169" s="6" t="s">
        <v>29</v>
      </c>
      <c r="C169" s="6"/>
      <c r="D169" s="7">
        <f>D170+D171+D172+D173</f>
        <v>0</v>
      </c>
      <c r="E169" s="7">
        <f t="shared" ref="E169:J169" si="52">E170+E171+E172+E173</f>
        <v>0</v>
      </c>
      <c r="F169" s="7">
        <f t="shared" si="52"/>
        <v>0</v>
      </c>
      <c r="G169" s="7">
        <f t="shared" si="52"/>
        <v>0</v>
      </c>
      <c r="H169" s="7">
        <f t="shared" si="52"/>
        <v>0</v>
      </c>
      <c r="I169" s="7">
        <f t="shared" si="52"/>
        <v>0</v>
      </c>
      <c r="J169" s="7">
        <f t="shared" si="52"/>
        <v>0</v>
      </c>
      <c r="K169" s="15" t="s">
        <v>107</v>
      </c>
    </row>
    <row r="170" spans="1:11" x14ac:dyDescent="0.25">
      <c r="A170" s="1">
        <v>165</v>
      </c>
      <c r="B170" s="3" t="s">
        <v>3</v>
      </c>
      <c r="C170" s="3"/>
      <c r="D170" s="1">
        <f>E170+F170+G170+H170+I170+J170</f>
        <v>0</v>
      </c>
      <c r="E170" s="1"/>
      <c r="F170" s="1"/>
      <c r="G170" s="1"/>
      <c r="H170" s="1"/>
      <c r="I170" s="1"/>
      <c r="J170" s="1"/>
      <c r="K170" s="15"/>
    </row>
    <row r="171" spans="1:11" x14ac:dyDescent="0.25">
      <c r="A171" s="1">
        <v>166</v>
      </c>
      <c r="B171" s="3" t="s">
        <v>4</v>
      </c>
      <c r="C171" s="3"/>
      <c r="D171" s="1">
        <f t="shared" ref="D171:D173" si="53">E171+F171+G171+H171+I171+J171</f>
        <v>0</v>
      </c>
      <c r="E171" s="1"/>
      <c r="F171" s="1"/>
      <c r="G171" s="1"/>
      <c r="H171" s="1"/>
      <c r="I171" s="1"/>
      <c r="J171" s="1"/>
      <c r="K171" s="15"/>
    </row>
    <row r="172" spans="1:11" x14ac:dyDescent="0.25">
      <c r="A172" s="1">
        <v>167</v>
      </c>
      <c r="B172" s="3" t="s">
        <v>5</v>
      </c>
      <c r="C172" s="3"/>
      <c r="D172" s="1">
        <f t="shared" si="53"/>
        <v>0</v>
      </c>
      <c r="E172" s="1"/>
      <c r="F172" s="1">
        <v>0</v>
      </c>
      <c r="G172" s="1"/>
      <c r="H172" s="1"/>
      <c r="I172" s="1"/>
      <c r="J172" s="1"/>
      <c r="K172" s="15"/>
    </row>
    <row r="173" spans="1:11" x14ac:dyDescent="0.25">
      <c r="A173" s="1">
        <v>168</v>
      </c>
      <c r="B173" s="3" t="s">
        <v>6</v>
      </c>
      <c r="C173" s="3"/>
      <c r="D173" s="1">
        <f t="shared" si="53"/>
        <v>0</v>
      </c>
      <c r="E173" s="1"/>
      <c r="F173" s="1"/>
      <c r="G173" s="1"/>
      <c r="H173" s="1"/>
      <c r="I173" s="1"/>
      <c r="J173" s="1"/>
      <c r="K173" s="15"/>
    </row>
    <row r="174" spans="1:11" ht="100.5" x14ac:dyDescent="0.25">
      <c r="A174" s="1">
        <v>169</v>
      </c>
      <c r="B174" s="6" t="s">
        <v>30</v>
      </c>
      <c r="C174" s="6"/>
      <c r="D174" s="9">
        <f>D175+D176+D177+D178</f>
        <v>490.875</v>
      </c>
      <c r="E174" s="9">
        <f t="shared" ref="E174:J174" si="54">E175+E176+E177+E178</f>
        <v>0</v>
      </c>
      <c r="F174" s="9">
        <f t="shared" si="54"/>
        <v>490.875</v>
      </c>
      <c r="G174" s="9">
        <f t="shared" si="54"/>
        <v>0</v>
      </c>
      <c r="H174" s="9">
        <f t="shared" si="54"/>
        <v>0</v>
      </c>
      <c r="I174" s="9">
        <f t="shared" si="54"/>
        <v>0</v>
      </c>
      <c r="J174" s="9">
        <f t="shared" si="54"/>
        <v>0</v>
      </c>
      <c r="K174" s="15" t="s">
        <v>107</v>
      </c>
    </row>
    <row r="175" spans="1:11" x14ac:dyDescent="0.25">
      <c r="A175" s="1">
        <v>170</v>
      </c>
      <c r="B175" s="3" t="s">
        <v>3</v>
      </c>
      <c r="C175" s="3"/>
      <c r="D175" s="5">
        <f>E175+F175+G175+H175+I175+J175</f>
        <v>0</v>
      </c>
      <c r="E175" s="5"/>
      <c r="F175" s="5"/>
      <c r="G175" s="5"/>
      <c r="H175" s="5"/>
      <c r="I175" s="5"/>
      <c r="J175" s="5"/>
      <c r="K175" s="15"/>
    </row>
    <row r="176" spans="1:11" x14ac:dyDescent="0.25">
      <c r="A176" s="1">
        <v>171</v>
      </c>
      <c r="B176" s="3" t="s">
        <v>4</v>
      </c>
      <c r="C176" s="3"/>
      <c r="D176" s="5">
        <f t="shared" ref="D176:D178" si="55">E176+F176+G176+H176+I176+J176</f>
        <v>0</v>
      </c>
      <c r="E176" s="5"/>
      <c r="F176" s="5"/>
      <c r="G176" s="5"/>
      <c r="H176" s="5"/>
      <c r="I176" s="5"/>
      <c r="J176" s="5"/>
      <c r="K176" s="15"/>
    </row>
    <row r="177" spans="1:11" x14ac:dyDescent="0.25">
      <c r="A177" s="1">
        <v>172</v>
      </c>
      <c r="B177" s="3" t="s">
        <v>5</v>
      </c>
      <c r="C177" s="3"/>
      <c r="D177" s="5">
        <f t="shared" si="55"/>
        <v>490.875</v>
      </c>
      <c r="E177" s="5"/>
      <c r="F177" s="5">
        <v>490.875</v>
      </c>
      <c r="G177" s="5"/>
      <c r="H177" s="5"/>
      <c r="I177" s="5"/>
      <c r="J177" s="5"/>
      <c r="K177" s="15"/>
    </row>
    <row r="178" spans="1:11" x14ac:dyDescent="0.25">
      <c r="A178" s="1">
        <v>173</v>
      </c>
      <c r="B178" s="3" t="s">
        <v>6</v>
      </c>
      <c r="C178" s="3"/>
      <c r="D178" s="5">
        <f t="shared" si="55"/>
        <v>0</v>
      </c>
      <c r="E178" s="1"/>
      <c r="F178" s="1"/>
      <c r="G178" s="1"/>
      <c r="H178" s="1"/>
      <c r="I178" s="1"/>
      <c r="J178" s="1"/>
      <c r="K178" s="15"/>
    </row>
    <row r="179" spans="1:11" ht="15.75" x14ac:dyDescent="0.25">
      <c r="A179" s="1">
        <v>174</v>
      </c>
      <c r="B179" s="27" t="s">
        <v>31</v>
      </c>
      <c r="C179" s="28"/>
      <c r="D179" s="28"/>
      <c r="E179" s="28"/>
      <c r="F179" s="28"/>
      <c r="G179" s="28"/>
      <c r="H179" s="28"/>
      <c r="I179" s="28"/>
      <c r="J179" s="28"/>
      <c r="K179" s="29"/>
    </row>
    <row r="180" spans="1:11" x14ac:dyDescent="0.25">
      <c r="A180" s="1">
        <v>175</v>
      </c>
      <c r="B180" s="6" t="s">
        <v>32</v>
      </c>
      <c r="C180" s="6"/>
      <c r="D180" s="9">
        <f>D190+D200</f>
        <v>80400.635000000009</v>
      </c>
      <c r="E180" s="9">
        <f t="shared" ref="E180:J180" si="56">E190+E200</f>
        <v>10569</v>
      </c>
      <c r="F180" s="9">
        <f t="shared" si="56"/>
        <v>10113.075000000001</v>
      </c>
      <c r="G180" s="9">
        <f t="shared" si="56"/>
        <v>11163.46</v>
      </c>
      <c r="H180" s="9">
        <f t="shared" si="56"/>
        <v>20489.5</v>
      </c>
      <c r="I180" s="9">
        <f t="shared" si="56"/>
        <v>13757.599999999999</v>
      </c>
      <c r="J180" s="9">
        <f t="shared" si="56"/>
        <v>14308</v>
      </c>
      <c r="K180" s="1"/>
    </row>
    <row r="181" spans="1:11" x14ac:dyDescent="0.25">
      <c r="A181" s="1">
        <v>176</v>
      </c>
      <c r="B181" s="3" t="s">
        <v>3</v>
      </c>
      <c r="C181" s="3"/>
      <c r="D181" s="9">
        <f t="shared" ref="D181:J184" si="57">D191+D201</f>
        <v>0</v>
      </c>
      <c r="E181" s="9">
        <f t="shared" si="57"/>
        <v>0</v>
      </c>
      <c r="F181" s="9">
        <f t="shared" si="57"/>
        <v>0</v>
      </c>
      <c r="G181" s="9">
        <f t="shared" si="57"/>
        <v>0</v>
      </c>
      <c r="H181" s="9">
        <f t="shared" si="57"/>
        <v>0</v>
      </c>
      <c r="I181" s="9">
        <f t="shared" si="57"/>
        <v>0</v>
      </c>
      <c r="J181" s="9">
        <f t="shared" si="57"/>
        <v>0</v>
      </c>
      <c r="K181" s="1"/>
    </row>
    <row r="182" spans="1:11" x14ac:dyDescent="0.25">
      <c r="A182" s="1">
        <v>177</v>
      </c>
      <c r="B182" s="3" t="s">
        <v>4</v>
      </c>
      <c r="C182" s="3"/>
      <c r="D182" s="9">
        <f t="shared" si="57"/>
        <v>0</v>
      </c>
      <c r="E182" s="9">
        <f t="shared" si="57"/>
        <v>0</v>
      </c>
      <c r="F182" s="9">
        <f t="shared" si="57"/>
        <v>0</v>
      </c>
      <c r="G182" s="9">
        <f t="shared" si="57"/>
        <v>0</v>
      </c>
      <c r="H182" s="9">
        <f t="shared" si="57"/>
        <v>0</v>
      </c>
      <c r="I182" s="9">
        <f t="shared" si="57"/>
        <v>0</v>
      </c>
      <c r="J182" s="9">
        <f t="shared" si="57"/>
        <v>0</v>
      </c>
      <c r="K182" s="1"/>
    </row>
    <row r="183" spans="1:11" x14ac:dyDescent="0.25">
      <c r="A183" s="1">
        <v>178</v>
      </c>
      <c r="B183" s="3" t="s">
        <v>5</v>
      </c>
      <c r="C183" s="3"/>
      <c r="D183" s="9">
        <f t="shared" si="57"/>
        <v>80400.635000000009</v>
      </c>
      <c r="E183" s="9">
        <f t="shared" si="57"/>
        <v>10569</v>
      </c>
      <c r="F183" s="9">
        <f t="shared" si="57"/>
        <v>10113.075000000001</v>
      </c>
      <c r="G183" s="9">
        <f t="shared" si="57"/>
        <v>11163.46</v>
      </c>
      <c r="H183" s="9">
        <f t="shared" si="57"/>
        <v>20489.5</v>
      </c>
      <c r="I183" s="9">
        <f t="shared" si="57"/>
        <v>13757.599999999999</v>
      </c>
      <c r="J183" s="9">
        <f t="shared" si="57"/>
        <v>14308</v>
      </c>
      <c r="K183" s="1"/>
    </row>
    <row r="184" spans="1:11" x14ac:dyDescent="0.25">
      <c r="A184" s="1">
        <v>179</v>
      </c>
      <c r="B184" s="3" t="s">
        <v>6</v>
      </c>
      <c r="C184" s="3"/>
      <c r="D184" s="9">
        <f t="shared" si="57"/>
        <v>0</v>
      </c>
      <c r="E184" s="9">
        <f t="shared" si="57"/>
        <v>0</v>
      </c>
      <c r="F184" s="9">
        <f t="shared" si="57"/>
        <v>0</v>
      </c>
      <c r="G184" s="9">
        <f t="shared" si="57"/>
        <v>0</v>
      </c>
      <c r="H184" s="9">
        <f t="shared" si="57"/>
        <v>0</v>
      </c>
      <c r="I184" s="9">
        <f t="shared" si="57"/>
        <v>0</v>
      </c>
      <c r="J184" s="9">
        <f t="shared" si="57"/>
        <v>0</v>
      </c>
      <c r="K184" s="1"/>
    </row>
    <row r="185" spans="1:11" ht="30" x14ac:dyDescent="0.25">
      <c r="A185" s="1">
        <v>180</v>
      </c>
      <c r="B185" s="3" t="s">
        <v>9</v>
      </c>
      <c r="C185" s="3"/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/>
    </row>
    <row r="186" spans="1:11" x14ac:dyDescent="0.25">
      <c r="A186" s="1">
        <v>181</v>
      </c>
      <c r="B186" s="3" t="s">
        <v>3</v>
      </c>
      <c r="C186" s="3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>
        <v>182</v>
      </c>
      <c r="B187" s="3" t="s">
        <v>4</v>
      </c>
      <c r="C187" s="3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>
        <v>183</v>
      </c>
      <c r="B188" s="3" t="s">
        <v>5</v>
      </c>
      <c r="C188" s="3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>
        <v>184</v>
      </c>
      <c r="B189" s="3" t="s">
        <v>6</v>
      </c>
      <c r="C189" s="3"/>
      <c r="D189" s="1"/>
      <c r="E189" s="1"/>
      <c r="F189" s="1"/>
      <c r="G189" s="1"/>
      <c r="H189" s="1"/>
      <c r="I189" s="1"/>
      <c r="J189" s="1"/>
      <c r="K189" s="1"/>
    </row>
    <row r="190" spans="1:11" ht="57.75" x14ac:dyDescent="0.25">
      <c r="A190" s="1">
        <v>185</v>
      </c>
      <c r="B190" s="6" t="s">
        <v>10</v>
      </c>
      <c r="C190" s="6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1"/>
    </row>
    <row r="191" spans="1:11" x14ac:dyDescent="0.25">
      <c r="A191" s="1">
        <v>186</v>
      </c>
      <c r="B191" s="3" t="s">
        <v>3</v>
      </c>
      <c r="C191" s="3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>
        <v>187</v>
      </c>
      <c r="B192" s="3" t="s">
        <v>4</v>
      </c>
      <c r="C192" s="3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>
        <v>188</v>
      </c>
      <c r="B193" s="3" t="s">
        <v>5</v>
      </c>
      <c r="C193" s="3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>
        <v>189</v>
      </c>
      <c r="B194" s="3" t="s">
        <v>6</v>
      </c>
      <c r="C194" s="3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>
        <v>190</v>
      </c>
      <c r="B195" s="6" t="s">
        <v>22</v>
      </c>
      <c r="C195" s="6"/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/>
    </row>
    <row r="196" spans="1:11" x14ac:dyDescent="0.25">
      <c r="A196" s="1">
        <v>191</v>
      </c>
      <c r="B196" s="3" t="s">
        <v>3</v>
      </c>
      <c r="C196" s="3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>
        <v>192</v>
      </c>
      <c r="B197" s="3" t="s">
        <v>4</v>
      </c>
      <c r="C197" s="3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>
        <v>193</v>
      </c>
      <c r="B198" s="3" t="s">
        <v>5</v>
      </c>
      <c r="C198" s="3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>
        <v>194</v>
      </c>
      <c r="B199" s="3" t="s">
        <v>6</v>
      </c>
      <c r="C199" s="3"/>
      <c r="D199" s="1"/>
      <c r="E199" s="1"/>
      <c r="F199" s="1"/>
      <c r="G199" s="1"/>
      <c r="H199" s="1"/>
      <c r="I199" s="1"/>
      <c r="J199" s="1"/>
      <c r="K199" s="1"/>
    </row>
    <row r="200" spans="1:11" ht="57.75" x14ac:dyDescent="0.25">
      <c r="A200" s="1">
        <v>195</v>
      </c>
      <c r="B200" s="6" t="s">
        <v>11</v>
      </c>
      <c r="C200" s="6"/>
      <c r="D200" s="9">
        <f>D205+D210+D215+D220+D225+D230</f>
        <v>80400.635000000009</v>
      </c>
      <c r="E200" s="9">
        <f t="shared" ref="E200:J200" si="58">E205+E210+E215+E220+E225+E230</f>
        <v>10569</v>
      </c>
      <c r="F200" s="9">
        <f t="shared" si="58"/>
        <v>10113.075000000001</v>
      </c>
      <c r="G200" s="9">
        <f t="shared" si="58"/>
        <v>11163.46</v>
      </c>
      <c r="H200" s="9">
        <f t="shared" si="58"/>
        <v>20489.5</v>
      </c>
      <c r="I200" s="9">
        <f t="shared" si="58"/>
        <v>13757.599999999999</v>
      </c>
      <c r="J200" s="9">
        <f t="shared" si="58"/>
        <v>14308</v>
      </c>
      <c r="K200" s="1"/>
    </row>
    <row r="201" spans="1:11" x14ac:dyDescent="0.25">
      <c r="A201" s="1">
        <v>196</v>
      </c>
      <c r="B201" s="3" t="s">
        <v>3</v>
      </c>
      <c r="C201" s="3"/>
      <c r="D201" s="5">
        <f t="shared" ref="D201:J204" si="59">D206+D211+D216+D221+D226+D231</f>
        <v>0</v>
      </c>
      <c r="E201" s="5">
        <f t="shared" si="59"/>
        <v>0</v>
      </c>
      <c r="F201" s="5">
        <f t="shared" si="59"/>
        <v>0</v>
      </c>
      <c r="G201" s="5">
        <f t="shared" si="59"/>
        <v>0</v>
      </c>
      <c r="H201" s="5">
        <f t="shared" si="59"/>
        <v>0</v>
      </c>
      <c r="I201" s="5">
        <f t="shared" si="59"/>
        <v>0</v>
      </c>
      <c r="J201" s="5">
        <f t="shared" si="59"/>
        <v>0</v>
      </c>
      <c r="K201" s="1"/>
    </row>
    <row r="202" spans="1:11" x14ac:dyDescent="0.25">
      <c r="A202" s="1">
        <v>197</v>
      </c>
      <c r="B202" s="3" t="s">
        <v>4</v>
      </c>
      <c r="C202" s="3"/>
      <c r="D202" s="5">
        <f t="shared" si="59"/>
        <v>0</v>
      </c>
      <c r="E202" s="5">
        <f t="shared" si="59"/>
        <v>0</v>
      </c>
      <c r="F202" s="5">
        <f t="shared" si="59"/>
        <v>0</v>
      </c>
      <c r="G202" s="5">
        <f t="shared" si="59"/>
        <v>0</v>
      </c>
      <c r="H202" s="5">
        <f t="shared" si="59"/>
        <v>0</v>
      </c>
      <c r="I202" s="5">
        <f t="shared" si="59"/>
        <v>0</v>
      </c>
      <c r="J202" s="5">
        <f t="shared" si="59"/>
        <v>0</v>
      </c>
      <c r="K202" s="1"/>
    </row>
    <row r="203" spans="1:11" x14ac:dyDescent="0.25">
      <c r="A203" s="1">
        <v>198</v>
      </c>
      <c r="B203" s="3" t="s">
        <v>5</v>
      </c>
      <c r="C203" s="3"/>
      <c r="D203" s="5">
        <f t="shared" si="59"/>
        <v>80400.635000000009</v>
      </c>
      <c r="E203" s="5">
        <f t="shared" si="59"/>
        <v>10569</v>
      </c>
      <c r="F203" s="5">
        <f t="shared" si="59"/>
        <v>10113.075000000001</v>
      </c>
      <c r="G203" s="5">
        <f t="shared" si="59"/>
        <v>11163.46</v>
      </c>
      <c r="H203" s="5">
        <f t="shared" si="59"/>
        <v>20489.5</v>
      </c>
      <c r="I203" s="5">
        <f t="shared" si="59"/>
        <v>13757.599999999999</v>
      </c>
      <c r="J203" s="5">
        <f t="shared" si="59"/>
        <v>14308</v>
      </c>
      <c r="K203" s="1"/>
    </row>
    <row r="204" spans="1:11" x14ac:dyDescent="0.25">
      <c r="A204" s="1">
        <v>199</v>
      </c>
      <c r="B204" s="3" t="s">
        <v>6</v>
      </c>
      <c r="C204" s="3"/>
      <c r="D204" s="5">
        <f t="shared" si="59"/>
        <v>0</v>
      </c>
      <c r="E204" s="5">
        <f t="shared" si="59"/>
        <v>0</v>
      </c>
      <c r="F204" s="5">
        <f t="shared" si="59"/>
        <v>0</v>
      </c>
      <c r="G204" s="5">
        <f t="shared" si="59"/>
        <v>0</v>
      </c>
      <c r="H204" s="5">
        <f t="shared" si="59"/>
        <v>0</v>
      </c>
      <c r="I204" s="5">
        <f t="shared" si="59"/>
        <v>0</v>
      </c>
      <c r="J204" s="5">
        <f t="shared" si="59"/>
        <v>0</v>
      </c>
      <c r="K204" s="1"/>
    </row>
    <row r="205" spans="1:11" x14ac:dyDescent="0.25">
      <c r="A205" s="1">
        <v>200</v>
      </c>
      <c r="B205" s="6" t="s">
        <v>23</v>
      </c>
      <c r="C205" s="6"/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1"/>
    </row>
    <row r="206" spans="1:11" x14ac:dyDescent="0.25">
      <c r="A206" s="1">
        <v>201</v>
      </c>
      <c r="B206" s="3" t="s">
        <v>3</v>
      </c>
      <c r="C206" s="3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>
        <v>202</v>
      </c>
      <c r="B207" s="3" t="s">
        <v>4</v>
      </c>
      <c r="C207" s="3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>
        <v>203</v>
      </c>
      <c r="B208" s="3" t="s">
        <v>5</v>
      </c>
      <c r="C208" s="3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>
        <v>204</v>
      </c>
      <c r="B209" s="3" t="s">
        <v>6</v>
      </c>
      <c r="C209" s="3"/>
      <c r="D209" s="1"/>
      <c r="E209" s="1"/>
      <c r="F209" s="1"/>
      <c r="G209" s="1"/>
      <c r="H209" s="1"/>
      <c r="I209" s="1"/>
      <c r="J209" s="1"/>
      <c r="K209" s="1"/>
    </row>
    <row r="210" spans="1:11" ht="57.75" x14ac:dyDescent="0.25">
      <c r="A210" s="1">
        <v>205</v>
      </c>
      <c r="B210" s="6" t="s">
        <v>33</v>
      </c>
      <c r="C210" s="6"/>
      <c r="D210" s="9">
        <f>D211+D212+D213+D214</f>
        <v>69441.426000000007</v>
      </c>
      <c r="E210" s="9">
        <f>E211+E212+E213+E214</f>
        <v>9885.7000000000007</v>
      </c>
      <c r="F210" s="9">
        <f t="shared" ref="F210:J210" si="60">F211+F212+F213+F214</f>
        <v>9232.7000000000007</v>
      </c>
      <c r="G210" s="9">
        <f t="shared" si="60"/>
        <v>10878.825999999999</v>
      </c>
      <c r="H210" s="9">
        <f t="shared" si="60"/>
        <v>12635.9</v>
      </c>
      <c r="I210" s="9">
        <f t="shared" si="60"/>
        <v>13141.3</v>
      </c>
      <c r="J210" s="9">
        <f t="shared" si="60"/>
        <v>13667</v>
      </c>
      <c r="K210" s="1" t="s">
        <v>112</v>
      </c>
    </row>
    <row r="211" spans="1:11" x14ac:dyDescent="0.25">
      <c r="A211" s="1">
        <v>206</v>
      </c>
      <c r="B211" s="3" t="s">
        <v>3</v>
      </c>
      <c r="C211" s="3"/>
      <c r="D211" s="5">
        <f>E211+F211+G211+H211+I211+J211</f>
        <v>0</v>
      </c>
      <c r="E211" s="5"/>
      <c r="F211" s="5"/>
      <c r="G211" s="5"/>
      <c r="H211" s="5"/>
      <c r="I211" s="5"/>
      <c r="J211" s="5"/>
      <c r="K211" s="1"/>
    </row>
    <row r="212" spans="1:11" x14ac:dyDescent="0.25">
      <c r="A212" s="1">
        <v>207</v>
      </c>
      <c r="B212" s="3" t="s">
        <v>4</v>
      </c>
      <c r="C212" s="3"/>
      <c r="D212" s="5">
        <f t="shared" ref="D212:D214" si="61">E212+F212+G212+H212+I212+J212</f>
        <v>0</v>
      </c>
      <c r="E212" s="5"/>
      <c r="F212" s="5"/>
      <c r="G212" s="5"/>
      <c r="H212" s="5"/>
      <c r="I212" s="5"/>
      <c r="J212" s="5"/>
      <c r="K212" s="1"/>
    </row>
    <row r="213" spans="1:11" x14ac:dyDescent="0.25">
      <c r="A213" s="1">
        <v>208</v>
      </c>
      <c r="B213" s="3" t="s">
        <v>5</v>
      </c>
      <c r="C213" s="3"/>
      <c r="D213" s="5">
        <f t="shared" si="61"/>
        <v>69441.426000000007</v>
      </c>
      <c r="E213" s="5">
        <v>9885.7000000000007</v>
      </c>
      <c r="F213" s="5">
        <v>9232.7000000000007</v>
      </c>
      <c r="G213" s="5">
        <v>10878.825999999999</v>
      </c>
      <c r="H213" s="5">
        <v>12635.9</v>
      </c>
      <c r="I213" s="5">
        <v>13141.3</v>
      </c>
      <c r="J213" s="5">
        <v>13667</v>
      </c>
      <c r="K213" s="1"/>
    </row>
    <row r="214" spans="1:11" x14ac:dyDescent="0.25">
      <c r="A214" s="1">
        <v>209</v>
      </c>
      <c r="B214" s="3" t="s">
        <v>6</v>
      </c>
      <c r="C214" s="3"/>
      <c r="D214" s="5">
        <f t="shared" si="61"/>
        <v>0</v>
      </c>
      <c r="E214" s="1"/>
      <c r="F214" s="1"/>
      <c r="G214" s="1"/>
      <c r="H214" s="1"/>
      <c r="I214" s="1"/>
      <c r="J214" s="1"/>
      <c r="K214" s="1"/>
    </row>
    <row r="215" spans="1:11" ht="57.75" x14ac:dyDescent="0.25">
      <c r="A215" s="1">
        <v>210</v>
      </c>
      <c r="B215" s="6" t="s">
        <v>34</v>
      </c>
      <c r="C215" s="6"/>
      <c r="D215" s="9">
        <f>E215+F215+G215+H215+I215+J215</f>
        <v>7499.7339999999995</v>
      </c>
      <c r="E215" s="9">
        <f>E216+E217+E218+E219</f>
        <v>43.8</v>
      </c>
      <c r="F215" s="9">
        <f t="shared" ref="F215:J215" si="62">F216+F217+F218+F219</f>
        <v>40</v>
      </c>
      <c r="G215" s="9">
        <f t="shared" si="62"/>
        <v>79.634</v>
      </c>
      <c r="H215" s="9">
        <f t="shared" si="62"/>
        <v>7159</v>
      </c>
      <c r="I215" s="9">
        <f t="shared" si="62"/>
        <v>86.9</v>
      </c>
      <c r="J215" s="9">
        <f t="shared" si="62"/>
        <v>90.4</v>
      </c>
      <c r="K215" s="15" t="s">
        <v>128</v>
      </c>
    </row>
    <row r="216" spans="1:11" x14ac:dyDescent="0.25">
      <c r="A216" s="1">
        <v>211</v>
      </c>
      <c r="B216" s="3" t="s">
        <v>3</v>
      </c>
      <c r="C216" s="3"/>
      <c r="D216" s="5">
        <f t="shared" ref="D216:D219" si="63">E216+F216+G216+H216+I216+J216</f>
        <v>0</v>
      </c>
      <c r="E216" s="5"/>
      <c r="F216" s="5"/>
      <c r="G216" s="5"/>
      <c r="H216" s="5"/>
      <c r="I216" s="5"/>
      <c r="J216" s="5"/>
      <c r="K216" s="1"/>
    </row>
    <row r="217" spans="1:11" x14ac:dyDescent="0.25">
      <c r="A217" s="1">
        <v>212</v>
      </c>
      <c r="B217" s="3" t="s">
        <v>4</v>
      </c>
      <c r="C217" s="3"/>
      <c r="D217" s="5">
        <f t="shared" si="63"/>
        <v>0</v>
      </c>
      <c r="E217" s="5"/>
      <c r="F217" s="5"/>
      <c r="G217" s="5"/>
      <c r="H217" s="5"/>
      <c r="I217" s="5"/>
      <c r="J217" s="5"/>
      <c r="K217" s="1"/>
    </row>
    <row r="218" spans="1:11" x14ac:dyDescent="0.25">
      <c r="A218" s="1">
        <v>213</v>
      </c>
      <c r="B218" s="3" t="s">
        <v>5</v>
      </c>
      <c r="C218" s="3"/>
      <c r="D218" s="5">
        <f t="shared" si="63"/>
        <v>7499.7339999999995</v>
      </c>
      <c r="E218" s="5">
        <v>43.8</v>
      </c>
      <c r="F218" s="5">
        <v>40</v>
      </c>
      <c r="G218" s="5">
        <v>79.634</v>
      </c>
      <c r="H218" s="5">
        <v>7159</v>
      </c>
      <c r="I218" s="5">
        <v>86.9</v>
      </c>
      <c r="J218" s="5">
        <v>90.4</v>
      </c>
      <c r="K218" s="1"/>
    </row>
    <row r="219" spans="1:11" x14ac:dyDescent="0.25">
      <c r="A219" s="1">
        <v>214</v>
      </c>
      <c r="B219" s="3" t="s">
        <v>6</v>
      </c>
      <c r="C219" s="3"/>
      <c r="D219" s="5">
        <f t="shared" si="63"/>
        <v>0</v>
      </c>
      <c r="E219" s="1"/>
      <c r="F219" s="1"/>
      <c r="G219" s="1"/>
      <c r="H219" s="1"/>
      <c r="I219" s="1"/>
      <c r="J219" s="1"/>
      <c r="K219" s="1"/>
    </row>
    <row r="220" spans="1:11" ht="43.5" x14ac:dyDescent="0.25">
      <c r="A220" s="1">
        <v>215</v>
      </c>
      <c r="B220" s="6" t="s">
        <v>35</v>
      </c>
      <c r="C220" s="6"/>
      <c r="D220" s="9">
        <f>D221+D222+D223+D224</f>
        <v>2783</v>
      </c>
      <c r="E220" s="9">
        <f t="shared" ref="E220:J220" si="64">E221+E222+E223+E224</f>
        <v>639.5</v>
      </c>
      <c r="F220" s="9">
        <f t="shared" si="64"/>
        <v>349.5</v>
      </c>
      <c r="G220" s="9">
        <f t="shared" si="64"/>
        <v>205</v>
      </c>
      <c r="H220" s="9">
        <f t="shared" si="64"/>
        <v>509</v>
      </c>
      <c r="I220" s="9">
        <f t="shared" si="64"/>
        <v>529.4</v>
      </c>
      <c r="J220" s="9">
        <f t="shared" si="64"/>
        <v>550.6</v>
      </c>
      <c r="K220" s="1" t="s">
        <v>113</v>
      </c>
    </row>
    <row r="221" spans="1:11" x14ac:dyDescent="0.25">
      <c r="A221" s="1">
        <v>216</v>
      </c>
      <c r="B221" s="3" t="s">
        <v>3</v>
      </c>
      <c r="C221" s="3"/>
      <c r="D221" s="5">
        <f>E221+F221+G221+H221+I221+J221</f>
        <v>0</v>
      </c>
      <c r="E221" s="5"/>
      <c r="F221" s="5"/>
      <c r="G221" s="5"/>
      <c r="H221" s="5"/>
      <c r="I221" s="5"/>
      <c r="J221" s="5"/>
      <c r="K221" s="1"/>
    </row>
    <row r="222" spans="1:11" x14ac:dyDescent="0.25">
      <c r="A222" s="1">
        <v>217</v>
      </c>
      <c r="B222" s="3" t="s">
        <v>4</v>
      </c>
      <c r="C222" s="3"/>
      <c r="D222" s="5">
        <f t="shared" ref="D222:D224" si="65">E222+F222+G222+H222+I222+J222</f>
        <v>0</v>
      </c>
      <c r="E222" s="5"/>
      <c r="F222" s="5"/>
      <c r="G222" s="5"/>
      <c r="H222" s="5"/>
      <c r="I222" s="5"/>
      <c r="J222" s="5"/>
      <c r="K222" s="1"/>
    </row>
    <row r="223" spans="1:11" x14ac:dyDescent="0.25">
      <c r="A223" s="1">
        <v>218</v>
      </c>
      <c r="B223" s="3" t="s">
        <v>5</v>
      </c>
      <c r="C223" s="3"/>
      <c r="D223" s="5">
        <f t="shared" si="65"/>
        <v>2783</v>
      </c>
      <c r="E223" s="5">
        <v>639.5</v>
      </c>
      <c r="F223" s="5">
        <v>349.5</v>
      </c>
      <c r="G223" s="5">
        <v>205</v>
      </c>
      <c r="H223" s="5">
        <v>509</v>
      </c>
      <c r="I223" s="5">
        <v>529.4</v>
      </c>
      <c r="J223" s="5">
        <v>550.6</v>
      </c>
      <c r="K223" s="1"/>
    </row>
    <row r="224" spans="1:11" x14ac:dyDescent="0.25">
      <c r="A224" s="1">
        <v>219</v>
      </c>
      <c r="B224" s="3" t="s">
        <v>6</v>
      </c>
      <c r="C224" s="3"/>
      <c r="D224" s="5">
        <f t="shared" si="65"/>
        <v>0</v>
      </c>
      <c r="E224" s="1"/>
      <c r="F224" s="1"/>
      <c r="G224" s="1"/>
      <c r="H224" s="1"/>
      <c r="I224" s="1"/>
      <c r="J224" s="1"/>
      <c r="K224" s="1"/>
    </row>
    <row r="225" spans="1:11" ht="86.25" x14ac:dyDescent="0.25">
      <c r="A225" s="1">
        <v>220</v>
      </c>
      <c r="B225" s="6" t="s">
        <v>36</v>
      </c>
      <c r="C225" s="6"/>
      <c r="D225" s="7">
        <f>D226+D227+D228+D229</f>
        <v>185.6</v>
      </c>
      <c r="E225" s="7">
        <f t="shared" ref="E225:J225" si="66">E226+E227+E228+E229</f>
        <v>0</v>
      </c>
      <c r="F225" s="7">
        <f t="shared" si="66"/>
        <v>0</v>
      </c>
      <c r="G225" s="7">
        <f t="shared" si="66"/>
        <v>0</v>
      </c>
      <c r="H225" s="7">
        <f t="shared" si="66"/>
        <v>185.6</v>
      </c>
      <c r="I225" s="7">
        <f t="shared" si="66"/>
        <v>0</v>
      </c>
      <c r="J225" s="7">
        <f t="shared" si="66"/>
        <v>0</v>
      </c>
      <c r="K225" s="15" t="s">
        <v>99</v>
      </c>
    </row>
    <row r="226" spans="1:11" x14ac:dyDescent="0.25">
      <c r="A226" s="1">
        <v>221</v>
      </c>
      <c r="B226" s="3" t="s">
        <v>3</v>
      </c>
      <c r="C226" s="3"/>
      <c r="D226" s="1">
        <f>E226+F226+G226+H226+I226+J226</f>
        <v>0</v>
      </c>
      <c r="E226" s="1"/>
      <c r="F226" s="1"/>
      <c r="G226" s="1"/>
      <c r="H226" s="1"/>
      <c r="I226" s="1"/>
      <c r="J226" s="1"/>
      <c r="K226" s="15"/>
    </row>
    <row r="227" spans="1:11" x14ac:dyDescent="0.25">
      <c r="A227" s="1">
        <v>222</v>
      </c>
      <c r="B227" s="3" t="s">
        <v>4</v>
      </c>
      <c r="C227" s="3"/>
      <c r="D227" s="1">
        <f t="shared" ref="D227:D229" si="67">E227+F227+G227+H227+I227+J227</f>
        <v>0</v>
      </c>
      <c r="E227" s="1"/>
      <c r="F227" s="1"/>
      <c r="G227" s="1"/>
      <c r="H227" s="1"/>
      <c r="I227" s="1"/>
      <c r="J227" s="1"/>
      <c r="K227" s="15"/>
    </row>
    <row r="228" spans="1:11" x14ac:dyDescent="0.25">
      <c r="A228" s="1">
        <v>223</v>
      </c>
      <c r="B228" s="3" t="s">
        <v>5</v>
      </c>
      <c r="C228" s="3"/>
      <c r="D228" s="1">
        <f t="shared" si="67"/>
        <v>185.6</v>
      </c>
      <c r="E228" s="1">
        <v>0</v>
      </c>
      <c r="F228" s="1">
        <v>0</v>
      </c>
      <c r="G228" s="1">
        <v>0</v>
      </c>
      <c r="H228" s="1">
        <v>185.6</v>
      </c>
      <c r="I228" s="1">
        <v>0</v>
      </c>
      <c r="J228" s="1">
        <v>0</v>
      </c>
      <c r="K228" s="15"/>
    </row>
    <row r="229" spans="1:11" x14ac:dyDescent="0.25">
      <c r="A229" s="1">
        <v>224</v>
      </c>
      <c r="B229" s="3" t="s">
        <v>6</v>
      </c>
      <c r="C229" s="3"/>
      <c r="D229" s="1">
        <f t="shared" si="67"/>
        <v>0</v>
      </c>
      <c r="E229" s="1"/>
      <c r="F229" s="1"/>
      <c r="G229" s="1"/>
      <c r="H229" s="1"/>
      <c r="I229" s="1"/>
      <c r="J229" s="1"/>
      <c r="K229" s="15"/>
    </row>
    <row r="230" spans="1:11" ht="86.25" x14ac:dyDescent="0.25">
      <c r="A230" s="1">
        <v>225</v>
      </c>
      <c r="B230" s="6" t="s">
        <v>37</v>
      </c>
      <c r="C230" s="6"/>
      <c r="D230" s="9">
        <f>D231+D232+D233+D234</f>
        <v>490.875</v>
      </c>
      <c r="E230" s="9">
        <f t="shared" ref="E230:J230" si="68">E231+E232+E233+E234</f>
        <v>0</v>
      </c>
      <c r="F230" s="9">
        <f t="shared" si="68"/>
        <v>490.875</v>
      </c>
      <c r="G230" s="9">
        <f t="shared" si="68"/>
        <v>0</v>
      </c>
      <c r="H230" s="9">
        <f t="shared" si="68"/>
        <v>0</v>
      </c>
      <c r="I230" s="9">
        <f t="shared" si="68"/>
        <v>0</v>
      </c>
      <c r="J230" s="9">
        <f t="shared" si="68"/>
        <v>0</v>
      </c>
      <c r="K230" s="15" t="s">
        <v>107</v>
      </c>
    </row>
    <row r="231" spans="1:11" x14ac:dyDescent="0.25">
      <c r="A231" s="1">
        <v>226</v>
      </c>
      <c r="B231" s="3" t="s">
        <v>3</v>
      </c>
      <c r="C231" s="3"/>
      <c r="D231" s="5">
        <f>E231+F231+G231+H231+I231+J231</f>
        <v>0</v>
      </c>
      <c r="E231" s="5"/>
      <c r="F231" s="5"/>
      <c r="G231" s="5"/>
      <c r="H231" s="5"/>
      <c r="I231" s="5"/>
      <c r="J231" s="5"/>
      <c r="K231" s="15"/>
    </row>
    <row r="232" spans="1:11" x14ac:dyDescent="0.25">
      <c r="A232" s="1">
        <v>227</v>
      </c>
      <c r="B232" s="3" t="s">
        <v>4</v>
      </c>
      <c r="C232" s="3"/>
      <c r="D232" s="5">
        <f t="shared" ref="D232:D234" si="69">E232+F232+G232+H232+I232+J232</f>
        <v>0</v>
      </c>
      <c r="E232" s="5"/>
      <c r="F232" s="5"/>
      <c r="G232" s="5"/>
      <c r="H232" s="5"/>
      <c r="I232" s="5"/>
      <c r="J232" s="5"/>
      <c r="K232" s="15"/>
    </row>
    <row r="233" spans="1:11" x14ac:dyDescent="0.25">
      <c r="A233" s="1">
        <v>228</v>
      </c>
      <c r="B233" s="3" t="s">
        <v>5</v>
      </c>
      <c r="C233" s="3"/>
      <c r="D233" s="5">
        <f t="shared" si="69"/>
        <v>490.875</v>
      </c>
      <c r="E233" s="5"/>
      <c r="F233" s="5">
        <v>490.875</v>
      </c>
      <c r="G233" s="5"/>
      <c r="H233" s="5"/>
      <c r="I233" s="5"/>
      <c r="J233" s="5"/>
      <c r="K233" s="15"/>
    </row>
    <row r="234" spans="1:11" x14ac:dyDescent="0.25">
      <c r="A234" s="1">
        <v>229</v>
      </c>
      <c r="B234" s="3" t="s">
        <v>6</v>
      </c>
      <c r="C234" s="3"/>
      <c r="D234" s="5">
        <f t="shared" si="69"/>
        <v>0</v>
      </c>
      <c r="E234" s="5"/>
      <c r="F234" s="5"/>
      <c r="G234" s="5"/>
      <c r="H234" s="5"/>
      <c r="I234" s="5"/>
      <c r="J234" s="5"/>
      <c r="K234" s="15"/>
    </row>
    <row r="235" spans="1:11" ht="15.75" x14ac:dyDescent="0.25">
      <c r="A235" s="1">
        <v>230</v>
      </c>
      <c r="B235" s="27" t="s">
        <v>38</v>
      </c>
      <c r="C235" s="28"/>
      <c r="D235" s="28"/>
      <c r="E235" s="28"/>
      <c r="F235" s="28"/>
      <c r="G235" s="28"/>
      <c r="H235" s="28"/>
      <c r="I235" s="28"/>
      <c r="J235" s="28"/>
      <c r="K235" s="29"/>
    </row>
    <row r="236" spans="1:11" x14ac:dyDescent="0.25">
      <c r="A236" s="1">
        <v>231</v>
      </c>
      <c r="B236" s="6" t="s">
        <v>39</v>
      </c>
      <c r="C236" s="6"/>
      <c r="D236" s="9">
        <f>D246+D256</f>
        <v>69440.076000000015</v>
      </c>
      <c r="E236" s="9">
        <f t="shared" ref="E236:J236" si="70">E246+E256</f>
        <v>8568</v>
      </c>
      <c r="F236" s="9">
        <f t="shared" si="70"/>
        <v>9830.7250000000004</v>
      </c>
      <c r="G236" s="9">
        <f t="shared" si="70"/>
        <v>11309.160999999998</v>
      </c>
      <c r="H236" s="19">
        <f t="shared" si="70"/>
        <v>12728.19</v>
      </c>
      <c r="I236" s="9">
        <f t="shared" si="70"/>
        <v>13237.3</v>
      </c>
      <c r="J236" s="9">
        <f t="shared" si="70"/>
        <v>13766.7</v>
      </c>
      <c r="K236" s="1"/>
    </row>
    <row r="237" spans="1:11" x14ac:dyDescent="0.25">
      <c r="A237" s="1">
        <v>232</v>
      </c>
      <c r="B237" s="3" t="s">
        <v>3</v>
      </c>
      <c r="C237" s="3"/>
      <c r="D237" s="9">
        <f t="shared" ref="D237:J240" si="71">D247+D257</f>
        <v>0</v>
      </c>
      <c r="E237" s="9">
        <f t="shared" si="71"/>
        <v>0</v>
      </c>
      <c r="F237" s="9">
        <f t="shared" si="71"/>
        <v>0</v>
      </c>
      <c r="G237" s="9">
        <f t="shared" si="71"/>
        <v>0</v>
      </c>
      <c r="H237" s="9">
        <f t="shared" si="71"/>
        <v>0</v>
      </c>
      <c r="I237" s="9">
        <f t="shared" si="71"/>
        <v>0</v>
      </c>
      <c r="J237" s="9">
        <f t="shared" si="71"/>
        <v>0</v>
      </c>
      <c r="K237" s="1"/>
    </row>
    <row r="238" spans="1:11" x14ac:dyDescent="0.25">
      <c r="A238" s="1">
        <v>233</v>
      </c>
      <c r="B238" s="3" t="s">
        <v>4</v>
      </c>
      <c r="C238" s="3"/>
      <c r="D238" s="9">
        <f t="shared" si="71"/>
        <v>1691.3999999999999</v>
      </c>
      <c r="E238" s="9">
        <f t="shared" si="71"/>
        <v>908.2</v>
      </c>
      <c r="F238" s="9">
        <f t="shared" si="71"/>
        <v>277.5</v>
      </c>
      <c r="G238" s="9">
        <f t="shared" si="71"/>
        <v>505.70000000000005</v>
      </c>
      <c r="H238" s="9">
        <f t="shared" si="71"/>
        <v>0</v>
      </c>
      <c r="I238" s="9">
        <f t="shared" si="71"/>
        <v>0</v>
      </c>
      <c r="J238" s="9">
        <f t="shared" si="71"/>
        <v>0</v>
      </c>
      <c r="K238" s="1"/>
    </row>
    <row r="239" spans="1:11" x14ac:dyDescent="0.25">
      <c r="A239" s="1">
        <v>234</v>
      </c>
      <c r="B239" s="3" t="s">
        <v>5</v>
      </c>
      <c r="C239" s="3"/>
      <c r="D239" s="9">
        <f t="shared" si="71"/>
        <v>67748.676000000007</v>
      </c>
      <c r="E239" s="9">
        <f t="shared" si="71"/>
        <v>7659.8</v>
      </c>
      <c r="F239" s="9">
        <f t="shared" si="71"/>
        <v>9553.2250000000004</v>
      </c>
      <c r="G239" s="9">
        <f t="shared" si="71"/>
        <v>10803.460999999998</v>
      </c>
      <c r="H239" s="9">
        <f t="shared" si="71"/>
        <v>12728.19</v>
      </c>
      <c r="I239" s="9">
        <f t="shared" si="71"/>
        <v>13237.3</v>
      </c>
      <c r="J239" s="9">
        <f t="shared" si="71"/>
        <v>13766.7</v>
      </c>
      <c r="K239" s="1"/>
    </row>
    <row r="240" spans="1:11" x14ac:dyDescent="0.25">
      <c r="A240" s="1">
        <v>235</v>
      </c>
      <c r="B240" s="3" t="s">
        <v>6</v>
      </c>
      <c r="C240" s="3"/>
      <c r="D240" s="9">
        <f t="shared" si="71"/>
        <v>0</v>
      </c>
      <c r="E240" s="9">
        <f t="shared" si="71"/>
        <v>0</v>
      </c>
      <c r="F240" s="9">
        <f t="shared" si="71"/>
        <v>0</v>
      </c>
      <c r="G240" s="9">
        <f t="shared" si="71"/>
        <v>0</v>
      </c>
      <c r="H240" s="9">
        <f t="shared" si="71"/>
        <v>0</v>
      </c>
      <c r="I240" s="9">
        <f t="shared" si="71"/>
        <v>0</v>
      </c>
      <c r="J240" s="9">
        <f t="shared" si="71"/>
        <v>0</v>
      </c>
      <c r="K240" s="1"/>
    </row>
    <row r="241" spans="1:11" ht="30" x14ac:dyDescent="0.25">
      <c r="A241" s="1">
        <v>236</v>
      </c>
      <c r="B241" s="3" t="s">
        <v>9</v>
      </c>
      <c r="C241" s="3"/>
      <c r="D241" s="7">
        <f>D261</f>
        <v>539.35</v>
      </c>
      <c r="E241" s="7">
        <f t="shared" ref="E241:J241" si="72">E261</f>
        <v>0</v>
      </c>
      <c r="F241" s="7">
        <f t="shared" si="72"/>
        <v>539.35</v>
      </c>
      <c r="G241" s="7">
        <f t="shared" si="72"/>
        <v>0</v>
      </c>
      <c r="H241" s="7">
        <f t="shared" si="72"/>
        <v>0</v>
      </c>
      <c r="I241" s="7">
        <f t="shared" si="72"/>
        <v>0</v>
      </c>
      <c r="J241" s="7">
        <f t="shared" si="72"/>
        <v>0</v>
      </c>
      <c r="K241" s="1"/>
    </row>
    <row r="242" spans="1:11" x14ac:dyDescent="0.25">
      <c r="A242" s="1">
        <v>237</v>
      </c>
      <c r="B242" s="3" t="s">
        <v>3</v>
      </c>
      <c r="C242" s="3"/>
      <c r="D242" s="1">
        <f t="shared" ref="D242:J245" si="73">D262</f>
        <v>0</v>
      </c>
      <c r="E242" s="1">
        <f t="shared" si="73"/>
        <v>0</v>
      </c>
      <c r="F242" s="1">
        <f t="shared" si="73"/>
        <v>0</v>
      </c>
      <c r="G242" s="1">
        <f t="shared" si="73"/>
        <v>0</v>
      </c>
      <c r="H242" s="1">
        <f t="shared" si="73"/>
        <v>0</v>
      </c>
      <c r="I242" s="1">
        <f t="shared" si="73"/>
        <v>0</v>
      </c>
      <c r="J242" s="1">
        <f t="shared" si="73"/>
        <v>0</v>
      </c>
      <c r="K242" s="1"/>
    </row>
    <row r="243" spans="1:11" x14ac:dyDescent="0.25">
      <c r="A243" s="1">
        <v>238</v>
      </c>
      <c r="B243" s="3" t="s">
        <v>4</v>
      </c>
      <c r="C243" s="3"/>
      <c r="D243" s="1">
        <f t="shared" si="73"/>
        <v>0</v>
      </c>
      <c r="E243" s="1">
        <f t="shared" si="73"/>
        <v>0</v>
      </c>
      <c r="F243" s="1">
        <f t="shared" si="73"/>
        <v>0</v>
      </c>
      <c r="G243" s="1">
        <f t="shared" si="73"/>
        <v>0</v>
      </c>
      <c r="H243" s="1">
        <f t="shared" si="73"/>
        <v>0</v>
      </c>
      <c r="I243" s="1">
        <f t="shared" si="73"/>
        <v>0</v>
      </c>
      <c r="J243" s="1">
        <f t="shared" si="73"/>
        <v>0</v>
      </c>
      <c r="K243" s="1"/>
    </row>
    <row r="244" spans="1:11" x14ac:dyDescent="0.25">
      <c r="A244" s="1">
        <v>239</v>
      </c>
      <c r="B244" s="3" t="s">
        <v>5</v>
      </c>
      <c r="C244" s="3"/>
      <c r="D244" s="1">
        <f t="shared" si="73"/>
        <v>539.35</v>
      </c>
      <c r="E244" s="1">
        <f t="shared" si="73"/>
        <v>0</v>
      </c>
      <c r="F244" s="1">
        <f t="shared" si="73"/>
        <v>539.35</v>
      </c>
      <c r="G244" s="1">
        <f t="shared" si="73"/>
        <v>0</v>
      </c>
      <c r="H244" s="1">
        <f t="shared" si="73"/>
        <v>0</v>
      </c>
      <c r="I244" s="1">
        <f t="shared" si="73"/>
        <v>0</v>
      </c>
      <c r="J244" s="1">
        <f t="shared" si="73"/>
        <v>0</v>
      </c>
      <c r="K244" s="1"/>
    </row>
    <row r="245" spans="1:11" x14ac:dyDescent="0.25">
      <c r="A245" s="1">
        <v>240</v>
      </c>
      <c r="B245" s="3" t="s">
        <v>6</v>
      </c>
      <c r="C245" s="3"/>
      <c r="D245" s="1">
        <f t="shared" si="73"/>
        <v>0</v>
      </c>
      <c r="E245" s="1">
        <f t="shared" si="73"/>
        <v>0</v>
      </c>
      <c r="F245" s="1">
        <f t="shared" si="73"/>
        <v>0</v>
      </c>
      <c r="G245" s="1">
        <f t="shared" si="73"/>
        <v>0</v>
      </c>
      <c r="H245" s="1">
        <f t="shared" si="73"/>
        <v>0</v>
      </c>
      <c r="I245" s="1">
        <f t="shared" si="73"/>
        <v>0</v>
      </c>
      <c r="J245" s="1">
        <f t="shared" si="73"/>
        <v>0</v>
      </c>
      <c r="K245" s="1"/>
    </row>
    <row r="246" spans="1:11" ht="57.75" x14ac:dyDescent="0.25">
      <c r="A246" s="1">
        <v>241</v>
      </c>
      <c r="B246" s="6" t="s">
        <v>10</v>
      </c>
      <c r="C246" s="6"/>
      <c r="D246" s="9">
        <f>D251</f>
        <v>588.86799999999994</v>
      </c>
      <c r="E246" s="9">
        <f t="shared" ref="E246:J246" si="74">E251</f>
        <v>270.2</v>
      </c>
      <c r="F246" s="9">
        <f t="shared" si="74"/>
        <v>0</v>
      </c>
      <c r="G246" s="9">
        <f t="shared" si="74"/>
        <v>240.66800000000001</v>
      </c>
      <c r="H246" s="9">
        <f t="shared" si="74"/>
        <v>25</v>
      </c>
      <c r="I246" s="9">
        <f t="shared" si="74"/>
        <v>26</v>
      </c>
      <c r="J246" s="9">
        <f t="shared" si="74"/>
        <v>27</v>
      </c>
      <c r="K246" s="1"/>
    </row>
    <row r="247" spans="1:11" x14ac:dyDescent="0.25">
      <c r="A247" s="1">
        <v>242</v>
      </c>
      <c r="B247" s="3" t="s">
        <v>3</v>
      </c>
      <c r="C247" s="3"/>
      <c r="D247" s="9"/>
      <c r="E247" s="1"/>
      <c r="F247" s="1"/>
      <c r="G247" s="1"/>
      <c r="H247" s="1"/>
      <c r="I247" s="1"/>
      <c r="J247" s="1"/>
      <c r="K247" s="1"/>
    </row>
    <row r="248" spans="1:11" x14ac:dyDescent="0.25">
      <c r="A248" s="1">
        <v>243</v>
      </c>
      <c r="B248" s="3" t="s">
        <v>4</v>
      </c>
      <c r="C248" s="3"/>
      <c r="D248" s="9">
        <f t="shared" ref="D248:J249" si="75">D253</f>
        <v>441.79999999999995</v>
      </c>
      <c r="E248" s="9">
        <f t="shared" si="75"/>
        <v>225.2</v>
      </c>
      <c r="F248" s="9">
        <f t="shared" si="75"/>
        <v>0</v>
      </c>
      <c r="G248" s="9">
        <f t="shared" si="75"/>
        <v>216.6</v>
      </c>
      <c r="H248" s="9">
        <f t="shared" si="75"/>
        <v>0</v>
      </c>
      <c r="I248" s="9">
        <f t="shared" si="75"/>
        <v>0</v>
      </c>
      <c r="J248" s="9">
        <f t="shared" si="75"/>
        <v>0</v>
      </c>
      <c r="K248" s="1"/>
    </row>
    <row r="249" spans="1:11" x14ac:dyDescent="0.25">
      <c r="A249" s="1">
        <v>244</v>
      </c>
      <c r="B249" s="3" t="s">
        <v>5</v>
      </c>
      <c r="C249" s="3"/>
      <c r="D249" s="9">
        <f t="shared" si="75"/>
        <v>147.06799999999998</v>
      </c>
      <c r="E249" s="9">
        <f t="shared" si="75"/>
        <v>45</v>
      </c>
      <c r="F249" s="9">
        <f t="shared" si="75"/>
        <v>0</v>
      </c>
      <c r="G249" s="9">
        <v>24.068000000000001</v>
      </c>
      <c r="H249" s="9">
        <f t="shared" si="75"/>
        <v>25</v>
      </c>
      <c r="I249" s="9">
        <f t="shared" si="75"/>
        <v>26</v>
      </c>
      <c r="J249" s="9">
        <f t="shared" si="75"/>
        <v>27</v>
      </c>
      <c r="K249" s="1"/>
    </row>
    <row r="250" spans="1:11" x14ac:dyDescent="0.25">
      <c r="A250" s="1">
        <v>245</v>
      </c>
      <c r="B250" s="3" t="s">
        <v>6</v>
      </c>
      <c r="C250" s="3"/>
      <c r="D250" s="9"/>
      <c r="E250" s="1"/>
      <c r="F250" s="1"/>
      <c r="G250" s="1"/>
      <c r="H250" s="1"/>
      <c r="I250" s="1"/>
      <c r="J250" s="1"/>
      <c r="K250" s="1"/>
    </row>
    <row r="251" spans="1:11" ht="129" x14ac:dyDescent="0.25">
      <c r="A251" s="1">
        <v>246</v>
      </c>
      <c r="B251" s="6" t="s">
        <v>131</v>
      </c>
      <c r="C251" s="6" t="s">
        <v>89</v>
      </c>
      <c r="D251" s="9">
        <f>E251+F251+G251+H251+I251+J251</f>
        <v>588.86799999999994</v>
      </c>
      <c r="E251" s="9">
        <f>E252+E253+E254+E255</f>
        <v>270.2</v>
      </c>
      <c r="F251" s="9">
        <f t="shared" ref="F251:J251" si="76">F252+F253+F254+F255</f>
        <v>0</v>
      </c>
      <c r="G251" s="9">
        <f t="shared" si="76"/>
        <v>240.66800000000001</v>
      </c>
      <c r="H251" s="9">
        <f t="shared" si="76"/>
        <v>25</v>
      </c>
      <c r="I251" s="9">
        <f t="shared" si="76"/>
        <v>26</v>
      </c>
      <c r="J251" s="9">
        <f t="shared" si="76"/>
        <v>27</v>
      </c>
      <c r="K251" s="15" t="s">
        <v>117</v>
      </c>
    </row>
    <row r="252" spans="1:11" x14ac:dyDescent="0.25">
      <c r="A252" s="1">
        <v>247</v>
      </c>
      <c r="B252" s="3" t="s">
        <v>3</v>
      </c>
      <c r="C252" s="3"/>
      <c r="D252" s="9"/>
      <c r="E252" s="5"/>
      <c r="F252" s="5"/>
      <c r="G252" s="5"/>
      <c r="H252" s="5"/>
      <c r="I252" s="5"/>
      <c r="J252" s="5"/>
      <c r="K252" s="15"/>
    </row>
    <row r="253" spans="1:11" x14ac:dyDescent="0.25">
      <c r="A253" s="1">
        <v>248</v>
      </c>
      <c r="B253" s="3" t="s">
        <v>4</v>
      </c>
      <c r="C253" s="3"/>
      <c r="D253" s="9">
        <f t="shared" ref="D253:D254" si="77">E253+F253+G253+H253+I253+J253</f>
        <v>441.79999999999995</v>
      </c>
      <c r="E253" s="5">
        <v>225.2</v>
      </c>
      <c r="F253" s="5">
        <v>0</v>
      </c>
      <c r="G253" s="5">
        <v>216.6</v>
      </c>
      <c r="H253" s="5"/>
      <c r="I253" s="5"/>
      <c r="J253" s="5"/>
      <c r="K253" s="15"/>
    </row>
    <row r="254" spans="1:11" x14ac:dyDescent="0.25">
      <c r="A254" s="1">
        <v>249</v>
      </c>
      <c r="B254" s="3" t="s">
        <v>5</v>
      </c>
      <c r="C254" s="3"/>
      <c r="D254" s="9">
        <f t="shared" si="77"/>
        <v>147.06799999999998</v>
      </c>
      <c r="E254" s="5">
        <v>45</v>
      </c>
      <c r="F254" s="5"/>
      <c r="G254" s="5">
        <v>24.068000000000001</v>
      </c>
      <c r="H254" s="5">
        <v>25</v>
      </c>
      <c r="I254" s="5">
        <v>26</v>
      </c>
      <c r="J254" s="5">
        <v>27</v>
      </c>
      <c r="K254" s="15"/>
    </row>
    <row r="255" spans="1:11" x14ac:dyDescent="0.25">
      <c r="A255" s="1">
        <v>250</v>
      </c>
      <c r="B255" s="3" t="s">
        <v>6</v>
      </c>
      <c r="C255" s="3"/>
      <c r="D255" s="9"/>
      <c r="E255" s="5"/>
      <c r="F255" s="5"/>
      <c r="G255" s="5"/>
      <c r="H255" s="5"/>
      <c r="I255" s="5"/>
      <c r="J255" s="5"/>
      <c r="K255" s="15"/>
    </row>
    <row r="256" spans="1:11" ht="57.75" x14ac:dyDescent="0.25">
      <c r="A256" s="1">
        <v>251</v>
      </c>
      <c r="B256" s="6" t="s">
        <v>11</v>
      </c>
      <c r="C256" s="6"/>
      <c r="D256" s="9">
        <f>D261+D266+D271+D276+D281+D286+D291+D296+D301</f>
        <v>68851.208000000013</v>
      </c>
      <c r="E256" s="9">
        <f t="shared" ref="E256:J256" si="78">E261+E266+E271+E276+E281+E286+E291+E296+E301</f>
        <v>8297.7999999999993</v>
      </c>
      <c r="F256" s="9">
        <f t="shared" si="78"/>
        <v>9830.7250000000004</v>
      </c>
      <c r="G256" s="9">
        <f t="shared" si="78"/>
        <v>11068.492999999999</v>
      </c>
      <c r="H256" s="9">
        <f t="shared" si="78"/>
        <v>12703.19</v>
      </c>
      <c r="I256" s="9">
        <f t="shared" si="78"/>
        <v>13211.3</v>
      </c>
      <c r="J256" s="9">
        <f t="shared" si="78"/>
        <v>13739.7</v>
      </c>
      <c r="K256" s="1"/>
    </row>
    <row r="257" spans="1:11" x14ac:dyDescent="0.25">
      <c r="A257" s="1">
        <v>252</v>
      </c>
      <c r="B257" s="3" t="s">
        <v>3</v>
      </c>
      <c r="C257" s="3"/>
      <c r="D257" s="9"/>
      <c r="E257" s="5"/>
      <c r="F257" s="5"/>
      <c r="G257" s="5"/>
      <c r="H257" s="5"/>
      <c r="I257" s="5"/>
      <c r="J257" s="5"/>
      <c r="K257" s="1"/>
    </row>
    <row r="258" spans="1:11" x14ac:dyDescent="0.25">
      <c r="A258" s="1">
        <v>253</v>
      </c>
      <c r="B258" s="3" t="s">
        <v>4</v>
      </c>
      <c r="C258" s="3"/>
      <c r="D258" s="9">
        <f t="shared" ref="D258:J259" si="79">D263+D268+D273+D278+D283+D288+D293+D298+D303</f>
        <v>1249.5999999999999</v>
      </c>
      <c r="E258" s="9">
        <f t="shared" si="79"/>
        <v>683</v>
      </c>
      <c r="F258" s="9">
        <f t="shared" si="79"/>
        <v>277.5</v>
      </c>
      <c r="G258" s="9">
        <f t="shared" si="79"/>
        <v>289.10000000000002</v>
      </c>
      <c r="H258" s="9">
        <f t="shared" si="79"/>
        <v>0</v>
      </c>
      <c r="I258" s="9">
        <f t="shared" si="79"/>
        <v>0</v>
      </c>
      <c r="J258" s="9">
        <f t="shared" si="79"/>
        <v>0</v>
      </c>
      <c r="K258" s="1"/>
    </row>
    <row r="259" spans="1:11" x14ac:dyDescent="0.25">
      <c r="A259" s="1">
        <v>254</v>
      </c>
      <c r="B259" s="3" t="s">
        <v>5</v>
      </c>
      <c r="C259" s="3"/>
      <c r="D259" s="9">
        <f t="shared" si="79"/>
        <v>67601.608000000007</v>
      </c>
      <c r="E259" s="9">
        <f t="shared" si="79"/>
        <v>7614.8</v>
      </c>
      <c r="F259" s="9">
        <f t="shared" si="79"/>
        <v>9553.2250000000004</v>
      </c>
      <c r="G259" s="9">
        <f t="shared" si="79"/>
        <v>10779.392999999998</v>
      </c>
      <c r="H259" s="9">
        <f t="shared" si="79"/>
        <v>12703.19</v>
      </c>
      <c r="I259" s="9">
        <f t="shared" si="79"/>
        <v>13211.3</v>
      </c>
      <c r="J259" s="9">
        <f t="shared" si="79"/>
        <v>13739.7</v>
      </c>
      <c r="K259" s="1"/>
    </row>
    <row r="260" spans="1:11" x14ac:dyDescent="0.25">
      <c r="A260" s="1">
        <v>255</v>
      </c>
      <c r="B260" s="3" t="s">
        <v>6</v>
      </c>
      <c r="C260" s="3"/>
      <c r="D260" s="9"/>
      <c r="E260" s="5"/>
      <c r="F260" s="5"/>
      <c r="G260" s="5"/>
      <c r="H260" s="5"/>
      <c r="I260" s="5"/>
      <c r="J260" s="5"/>
      <c r="K260" s="1"/>
    </row>
    <row r="261" spans="1:11" ht="29.25" x14ac:dyDescent="0.25">
      <c r="A261" s="1">
        <v>256</v>
      </c>
      <c r="B261" s="6" t="s">
        <v>48</v>
      </c>
      <c r="C261" s="6"/>
      <c r="D261" s="7">
        <f>E261+F261+G261+H261+I261+J261</f>
        <v>539.35</v>
      </c>
      <c r="E261" s="7">
        <f>E262+E263+E264+E265</f>
        <v>0</v>
      </c>
      <c r="F261" s="9">
        <f t="shared" ref="F261:J261" si="80">F262+F263+F264+F265</f>
        <v>539.35</v>
      </c>
      <c r="G261" s="7">
        <f t="shared" si="80"/>
        <v>0</v>
      </c>
      <c r="H261" s="7">
        <f t="shared" si="80"/>
        <v>0</v>
      </c>
      <c r="I261" s="7">
        <f t="shared" si="80"/>
        <v>0</v>
      </c>
      <c r="J261" s="7">
        <f t="shared" si="80"/>
        <v>0</v>
      </c>
      <c r="K261" s="15" t="s">
        <v>99</v>
      </c>
    </row>
    <row r="262" spans="1:11" x14ac:dyDescent="0.25">
      <c r="A262" s="1">
        <v>257</v>
      </c>
      <c r="B262" s="3" t="s">
        <v>3</v>
      </c>
      <c r="C262" s="3"/>
      <c r="D262" s="1">
        <f t="shared" ref="D262:D265" si="81">E262+F262+G262+H262+I262+J262</f>
        <v>0</v>
      </c>
      <c r="E262" s="1"/>
      <c r="F262" s="1"/>
      <c r="G262" s="1"/>
      <c r="H262" s="1"/>
      <c r="I262" s="1"/>
      <c r="J262" s="1"/>
      <c r="K262" s="1"/>
    </row>
    <row r="263" spans="1:11" x14ac:dyDescent="0.25">
      <c r="A263" s="1">
        <v>258</v>
      </c>
      <c r="B263" s="3" t="s">
        <v>4</v>
      </c>
      <c r="C263" s="3"/>
      <c r="D263" s="1">
        <f t="shared" si="81"/>
        <v>0</v>
      </c>
      <c r="E263" s="1"/>
      <c r="F263" s="1"/>
      <c r="G263" s="1"/>
      <c r="H263" s="1"/>
      <c r="I263" s="1"/>
      <c r="J263" s="1"/>
      <c r="K263" s="1"/>
    </row>
    <row r="264" spans="1:11" x14ac:dyDescent="0.25">
      <c r="A264" s="1">
        <v>259</v>
      </c>
      <c r="B264" s="3" t="s">
        <v>5</v>
      </c>
      <c r="C264" s="3"/>
      <c r="D264" s="1">
        <f t="shared" si="81"/>
        <v>539.35</v>
      </c>
      <c r="E264" s="1"/>
      <c r="F264" s="5">
        <v>539.35</v>
      </c>
      <c r="G264" s="1">
        <v>0</v>
      </c>
      <c r="H264" s="1">
        <v>0</v>
      </c>
      <c r="I264" s="1">
        <v>0</v>
      </c>
      <c r="J264" s="1">
        <v>0</v>
      </c>
      <c r="K264" s="1"/>
    </row>
    <row r="265" spans="1:11" x14ac:dyDescent="0.25">
      <c r="A265" s="1">
        <v>260</v>
      </c>
      <c r="B265" s="3" t="s">
        <v>6</v>
      </c>
      <c r="C265" s="3"/>
      <c r="D265" s="1">
        <f t="shared" si="81"/>
        <v>0</v>
      </c>
      <c r="E265" s="1"/>
      <c r="F265" s="1"/>
      <c r="G265" s="1"/>
      <c r="H265" s="1"/>
      <c r="I265" s="1"/>
      <c r="J265" s="1"/>
      <c r="K265" s="1"/>
    </row>
    <row r="266" spans="1:11" ht="43.5" x14ac:dyDescent="0.25">
      <c r="A266" s="1">
        <v>261</v>
      </c>
      <c r="B266" s="6" t="s">
        <v>40</v>
      </c>
      <c r="C266" s="6"/>
      <c r="D266" s="9">
        <f>E266+F266+G266+H266+I266+J266</f>
        <v>60713.461000000003</v>
      </c>
      <c r="E266" s="9">
        <f>E267+E268+E269+E270</f>
        <v>7257.5</v>
      </c>
      <c r="F266" s="9">
        <f>F267+F268+F269+F270</f>
        <v>8084.4</v>
      </c>
      <c r="G266" s="9">
        <f t="shared" ref="G266:J266" si="82">G267+G268+G269+G270</f>
        <v>9497.4609999999993</v>
      </c>
      <c r="H266" s="9">
        <f t="shared" si="82"/>
        <v>11492.2</v>
      </c>
      <c r="I266" s="9">
        <f t="shared" si="82"/>
        <v>11951.9</v>
      </c>
      <c r="J266" s="9">
        <f t="shared" si="82"/>
        <v>12430</v>
      </c>
      <c r="K266" s="1" t="s">
        <v>114</v>
      </c>
    </row>
    <row r="267" spans="1:11" x14ac:dyDescent="0.25">
      <c r="A267" s="1">
        <v>262</v>
      </c>
      <c r="B267" s="3" t="s">
        <v>3</v>
      </c>
      <c r="C267" s="3"/>
      <c r="D267" s="5">
        <f t="shared" ref="D267:D270" si="83">E267+F267+G267+H267+I267+J267</f>
        <v>0</v>
      </c>
      <c r="E267" s="5"/>
      <c r="F267" s="5"/>
      <c r="G267" s="5"/>
      <c r="H267" s="5"/>
      <c r="I267" s="5"/>
      <c r="J267" s="5"/>
      <c r="K267" s="1"/>
    </row>
    <row r="268" spans="1:11" x14ac:dyDescent="0.25">
      <c r="A268" s="1">
        <v>263</v>
      </c>
      <c r="B268" s="3" t="s">
        <v>4</v>
      </c>
      <c r="C268" s="3"/>
      <c r="D268" s="5">
        <f t="shared" si="83"/>
        <v>0</v>
      </c>
      <c r="E268" s="5"/>
      <c r="F268" s="5"/>
      <c r="G268" s="5"/>
      <c r="H268" s="5"/>
      <c r="I268" s="5"/>
      <c r="J268" s="5"/>
      <c r="K268" s="1"/>
    </row>
    <row r="269" spans="1:11" x14ac:dyDescent="0.25">
      <c r="A269" s="1">
        <v>264</v>
      </c>
      <c r="B269" s="3" t="s">
        <v>5</v>
      </c>
      <c r="C269" s="3"/>
      <c r="D269" s="5">
        <f t="shared" si="83"/>
        <v>60713.461000000003</v>
      </c>
      <c r="E269" s="5">
        <v>7257.5</v>
      </c>
      <c r="F269" s="5">
        <v>8084.4</v>
      </c>
      <c r="G269" s="5">
        <v>9497.4609999999993</v>
      </c>
      <c r="H269" s="5">
        <v>11492.2</v>
      </c>
      <c r="I269" s="5">
        <v>11951.9</v>
      </c>
      <c r="J269" s="5">
        <v>12430</v>
      </c>
      <c r="K269" s="1"/>
    </row>
    <row r="270" spans="1:11" x14ac:dyDescent="0.25">
      <c r="A270" s="1">
        <v>265</v>
      </c>
      <c r="B270" s="3" t="s">
        <v>6</v>
      </c>
      <c r="C270" s="3"/>
      <c r="D270" s="5">
        <f t="shared" si="83"/>
        <v>0</v>
      </c>
      <c r="E270" s="1"/>
      <c r="F270" s="1"/>
      <c r="G270" s="1"/>
      <c r="H270" s="1"/>
      <c r="I270" s="1"/>
      <c r="J270" s="1"/>
      <c r="K270" s="1"/>
    </row>
    <row r="271" spans="1:11" ht="45" x14ac:dyDescent="0.25">
      <c r="A271" s="1">
        <v>266</v>
      </c>
      <c r="B271" s="6" t="s">
        <v>41</v>
      </c>
      <c r="C271" s="6"/>
      <c r="D271" s="9">
        <f>E271+F271+G271+H271+I271+J271</f>
        <v>3862.9750000000004</v>
      </c>
      <c r="E271" s="9">
        <f>E272+E273+E274+E275</f>
        <v>20</v>
      </c>
      <c r="F271" s="9">
        <f t="shared" ref="F271:J271" si="84">F272+F273+F274+F275</f>
        <v>514.20000000000005</v>
      </c>
      <c r="G271" s="9">
        <f t="shared" si="84"/>
        <v>1417.375</v>
      </c>
      <c r="H271" s="9">
        <f t="shared" si="84"/>
        <v>612.29999999999995</v>
      </c>
      <c r="I271" s="9">
        <f t="shared" si="84"/>
        <v>636.79999999999995</v>
      </c>
      <c r="J271" s="9">
        <f t="shared" si="84"/>
        <v>662.3</v>
      </c>
      <c r="K271" s="15" t="s">
        <v>132</v>
      </c>
    </row>
    <row r="272" spans="1:11" x14ac:dyDescent="0.25">
      <c r="A272" s="1">
        <v>267</v>
      </c>
      <c r="B272" s="3" t="s">
        <v>3</v>
      </c>
      <c r="C272" s="3"/>
      <c r="D272" s="5">
        <f t="shared" ref="D272:D275" si="85">E272+F272+G272+H272+I272+J272</f>
        <v>0</v>
      </c>
      <c r="E272" s="5"/>
      <c r="F272" s="5"/>
      <c r="G272" s="5"/>
      <c r="H272" s="5"/>
      <c r="I272" s="5"/>
      <c r="J272" s="5"/>
      <c r="K272" s="15"/>
    </row>
    <row r="273" spans="1:11" x14ac:dyDescent="0.25">
      <c r="A273" s="1">
        <v>268</v>
      </c>
      <c r="B273" s="3" t="s">
        <v>4</v>
      </c>
      <c r="C273" s="3"/>
      <c r="D273" s="5">
        <f t="shared" si="85"/>
        <v>405.1</v>
      </c>
      <c r="E273" s="5"/>
      <c r="F273" s="5">
        <v>116</v>
      </c>
      <c r="G273" s="5">
        <v>289.10000000000002</v>
      </c>
      <c r="H273" s="5"/>
      <c r="I273" s="5"/>
      <c r="J273" s="5"/>
      <c r="K273" s="15"/>
    </row>
    <row r="274" spans="1:11" x14ac:dyDescent="0.25">
      <c r="A274" s="1">
        <v>269</v>
      </c>
      <c r="B274" s="3" t="s">
        <v>5</v>
      </c>
      <c r="C274" s="3"/>
      <c r="D274" s="5">
        <f t="shared" si="85"/>
        <v>3457.875</v>
      </c>
      <c r="E274" s="5">
        <v>20</v>
      </c>
      <c r="F274" s="5">
        <v>398.2</v>
      </c>
      <c r="G274" s="5">
        <v>1128.2750000000001</v>
      </c>
      <c r="H274" s="5">
        <v>612.29999999999995</v>
      </c>
      <c r="I274" s="5">
        <v>636.79999999999995</v>
      </c>
      <c r="J274" s="5">
        <v>662.3</v>
      </c>
      <c r="K274" s="15"/>
    </row>
    <row r="275" spans="1:11" x14ac:dyDescent="0.25">
      <c r="A275" s="1">
        <v>270</v>
      </c>
      <c r="B275" s="3" t="s">
        <v>6</v>
      </c>
      <c r="C275" s="3"/>
      <c r="D275" s="9">
        <f t="shared" si="85"/>
        <v>0</v>
      </c>
      <c r="E275" s="1"/>
      <c r="F275" s="1"/>
      <c r="G275" s="1"/>
      <c r="H275" s="1"/>
      <c r="I275" s="1"/>
      <c r="J275" s="1"/>
      <c r="K275" s="15"/>
    </row>
    <row r="276" spans="1:11" ht="57.75" x14ac:dyDescent="0.25">
      <c r="A276" s="1">
        <v>271</v>
      </c>
      <c r="B276" s="6" t="s">
        <v>42</v>
      </c>
      <c r="C276" s="6"/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5" t="s">
        <v>115</v>
      </c>
    </row>
    <row r="277" spans="1:11" x14ac:dyDescent="0.25">
      <c r="A277" s="1">
        <v>272</v>
      </c>
      <c r="B277" s="3" t="s">
        <v>3</v>
      </c>
      <c r="C277" s="3"/>
      <c r="D277" s="1"/>
      <c r="E277" s="1"/>
      <c r="F277" s="1"/>
      <c r="G277" s="1"/>
      <c r="H277" s="1"/>
      <c r="I277" s="1"/>
      <c r="J277" s="1"/>
      <c r="K277" s="15"/>
    </row>
    <row r="278" spans="1:11" x14ac:dyDescent="0.25">
      <c r="A278" s="1">
        <v>273</v>
      </c>
      <c r="B278" s="3" t="s">
        <v>4</v>
      </c>
      <c r="C278" s="3"/>
      <c r="D278" s="1"/>
      <c r="E278" s="1"/>
      <c r="F278" s="1"/>
      <c r="G278" s="1"/>
      <c r="H278" s="1"/>
      <c r="I278" s="1"/>
      <c r="J278" s="1"/>
      <c r="K278" s="15"/>
    </row>
    <row r="279" spans="1:11" x14ac:dyDescent="0.25">
      <c r="A279" s="1">
        <v>274</v>
      </c>
      <c r="B279" s="3" t="s">
        <v>5</v>
      </c>
      <c r="C279" s="3"/>
      <c r="D279" s="1"/>
      <c r="E279" s="1"/>
      <c r="F279" s="1"/>
      <c r="G279" s="1"/>
      <c r="H279" s="1"/>
      <c r="I279" s="1"/>
      <c r="J279" s="1"/>
      <c r="K279" s="15"/>
    </row>
    <row r="280" spans="1:11" x14ac:dyDescent="0.25">
      <c r="A280" s="1">
        <v>275</v>
      </c>
      <c r="B280" s="3" t="s">
        <v>6</v>
      </c>
      <c r="C280" s="3"/>
      <c r="D280" s="1"/>
      <c r="E280" s="1"/>
      <c r="F280" s="1"/>
      <c r="G280" s="1"/>
      <c r="H280" s="1"/>
      <c r="I280" s="1"/>
      <c r="J280" s="1"/>
      <c r="K280" s="15"/>
    </row>
    <row r="281" spans="1:11" ht="43.5" x14ac:dyDescent="0.25">
      <c r="A281" s="1">
        <v>276</v>
      </c>
      <c r="B281" s="6" t="s">
        <v>43</v>
      </c>
      <c r="C281" s="6"/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15" t="s">
        <v>128</v>
      </c>
    </row>
    <row r="282" spans="1:11" x14ac:dyDescent="0.25">
      <c r="A282" s="1">
        <v>277</v>
      </c>
      <c r="B282" s="3" t="s">
        <v>3</v>
      </c>
      <c r="C282" s="3"/>
      <c r="D282" s="1"/>
      <c r="E282" s="1"/>
      <c r="F282" s="1"/>
      <c r="G282" s="1"/>
      <c r="H282" s="1"/>
      <c r="I282" s="1"/>
      <c r="J282" s="1"/>
      <c r="K282" s="15"/>
    </row>
    <row r="283" spans="1:11" x14ac:dyDescent="0.25">
      <c r="A283" s="1">
        <v>278</v>
      </c>
      <c r="B283" s="3" t="s">
        <v>4</v>
      </c>
      <c r="C283" s="3"/>
      <c r="D283" s="1"/>
      <c r="E283" s="1"/>
      <c r="F283" s="1"/>
      <c r="G283" s="1"/>
      <c r="H283" s="1"/>
      <c r="I283" s="1"/>
      <c r="J283" s="1"/>
      <c r="K283" s="15"/>
    </row>
    <row r="284" spans="1:11" x14ac:dyDescent="0.25">
      <c r="A284" s="1">
        <v>279</v>
      </c>
      <c r="B284" s="3" t="s">
        <v>5</v>
      </c>
      <c r="C284" s="3"/>
      <c r="D284" s="1"/>
      <c r="E284" s="1"/>
      <c r="F284" s="1"/>
      <c r="G284" s="1"/>
      <c r="H284" s="1"/>
      <c r="I284" s="1"/>
      <c r="J284" s="1"/>
      <c r="K284" s="15"/>
    </row>
    <row r="285" spans="1:11" x14ac:dyDescent="0.25">
      <c r="A285" s="1">
        <v>280</v>
      </c>
      <c r="B285" s="3" t="s">
        <v>6</v>
      </c>
      <c r="C285" s="3"/>
      <c r="D285" s="1"/>
      <c r="E285" s="1"/>
      <c r="F285" s="1"/>
      <c r="G285" s="1"/>
      <c r="H285" s="1"/>
      <c r="I285" s="1"/>
      <c r="J285" s="1"/>
      <c r="K285" s="15"/>
    </row>
    <row r="286" spans="1:11" ht="72" x14ac:dyDescent="0.25">
      <c r="A286" s="1">
        <v>281</v>
      </c>
      <c r="B286" s="6" t="s">
        <v>44</v>
      </c>
      <c r="C286" s="6"/>
      <c r="D286" s="7">
        <f>E286+F286+G286+H286+I286+J286</f>
        <v>1401.89</v>
      </c>
      <c r="E286" s="7">
        <f>E287+E288+E289+E290</f>
        <v>67.400000000000006</v>
      </c>
      <c r="F286" s="7">
        <f t="shared" ref="F286:J286" si="86">F287+F288+F289+F290</f>
        <v>0</v>
      </c>
      <c r="G286" s="7">
        <f t="shared" si="86"/>
        <v>90</v>
      </c>
      <c r="H286" s="7">
        <f t="shared" si="86"/>
        <v>398.69</v>
      </c>
      <c r="I286" s="7">
        <f t="shared" si="86"/>
        <v>414.6</v>
      </c>
      <c r="J286" s="7">
        <f t="shared" si="86"/>
        <v>431.2</v>
      </c>
      <c r="K286" s="15" t="s">
        <v>116</v>
      </c>
    </row>
    <row r="287" spans="1:11" x14ac:dyDescent="0.25">
      <c r="A287" s="1">
        <v>282</v>
      </c>
      <c r="B287" s="3" t="s">
        <v>3</v>
      </c>
      <c r="C287" s="3"/>
      <c r="D287" s="1">
        <f t="shared" ref="D287:D290" si="87">E287+F287+G287+H287+I287+J287</f>
        <v>0</v>
      </c>
      <c r="E287" s="1"/>
      <c r="F287" s="1"/>
      <c r="G287" s="1"/>
      <c r="H287" s="1"/>
      <c r="I287" s="1"/>
      <c r="J287" s="1"/>
      <c r="K287" s="15"/>
    </row>
    <row r="288" spans="1:11" x14ac:dyDescent="0.25">
      <c r="A288" s="1">
        <v>283</v>
      </c>
      <c r="B288" s="3" t="s">
        <v>4</v>
      </c>
      <c r="C288" s="3"/>
      <c r="D288" s="1">
        <f t="shared" si="87"/>
        <v>0</v>
      </c>
      <c r="E288" s="1"/>
      <c r="F288" s="1"/>
      <c r="G288" s="1"/>
      <c r="H288" s="1"/>
      <c r="I288" s="1"/>
      <c r="J288" s="1"/>
      <c r="K288" s="15"/>
    </row>
    <row r="289" spans="1:11" x14ac:dyDescent="0.25">
      <c r="A289" s="1">
        <v>284</v>
      </c>
      <c r="B289" s="3" t="s">
        <v>5</v>
      </c>
      <c r="C289" s="3"/>
      <c r="D289" s="1">
        <f t="shared" si="87"/>
        <v>1401.89</v>
      </c>
      <c r="E289" s="1">
        <v>67.400000000000006</v>
      </c>
      <c r="F289" s="1">
        <v>0</v>
      </c>
      <c r="G289" s="1">
        <v>90</v>
      </c>
      <c r="H289" s="1">
        <v>398.69</v>
      </c>
      <c r="I289" s="1">
        <v>414.6</v>
      </c>
      <c r="J289" s="1">
        <v>431.2</v>
      </c>
      <c r="K289" s="15"/>
    </row>
    <row r="290" spans="1:11" x14ac:dyDescent="0.25">
      <c r="A290" s="1">
        <v>285</v>
      </c>
      <c r="B290" s="3" t="s">
        <v>6</v>
      </c>
      <c r="C290" s="3"/>
      <c r="D290" s="1">
        <f t="shared" si="87"/>
        <v>0</v>
      </c>
      <c r="E290" s="1"/>
      <c r="F290" s="1"/>
      <c r="G290" s="1"/>
      <c r="H290" s="1"/>
      <c r="I290" s="1"/>
      <c r="J290" s="1"/>
      <c r="K290" s="15"/>
    </row>
    <row r="291" spans="1:11" ht="86.25" x14ac:dyDescent="0.25">
      <c r="A291" s="1">
        <v>286</v>
      </c>
      <c r="B291" s="6" t="s">
        <v>45</v>
      </c>
      <c r="C291" s="6"/>
      <c r="D291" s="7">
        <f>D292+D293+D294+D295</f>
        <v>207.6</v>
      </c>
      <c r="E291" s="7">
        <f>E292+E293+E294+E295</f>
        <v>51.6</v>
      </c>
      <c r="F291" s="7">
        <f t="shared" ref="F291:J291" si="88">F292+F293+F294+F295</f>
        <v>0</v>
      </c>
      <c r="G291" s="7">
        <f t="shared" si="88"/>
        <v>0</v>
      </c>
      <c r="H291" s="7">
        <f t="shared" si="88"/>
        <v>50</v>
      </c>
      <c r="I291" s="7">
        <f t="shared" si="88"/>
        <v>52</v>
      </c>
      <c r="J291" s="7">
        <f t="shared" si="88"/>
        <v>54</v>
      </c>
      <c r="K291" s="15" t="s">
        <v>99</v>
      </c>
    </row>
    <row r="292" spans="1:11" x14ac:dyDescent="0.25">
      <c r="A292" s="1">
        <v>287</v>
      </c>
      <c r="B292" s="3" t="s">
        <v>3</v>
      </c>
      <c r="C292" s="3"/>
      <c r="D292" s="1">
        <f>E292+F292+G292+H292+I292+J292</f>
        <v>0</v>
      </c>
      <c r="E292" s="1"/>
      <c r="F292" s="1"/>
      <c r="G292" s="1"/>
      <c r="H292" s="1"/>
      <c r="I292" s="1"/>
      <c r="J292" s="1"/>
      <c r="K292" s="15"/>
    </row>
    <row r="293" spans="1:11" x14ac:dyDescent="0.25">
      <c r="A293" s="1">
        <v>288</v>
      </c>
      <c r="B293" s="3" t="s">
        <v>4</v>
      </c>
      <c r="C293" s="3"/>
      <c r="D293" s="1">
        <f t="shared" ref="D293:D295" si="89">E293+F293+G293+H293+I293+J293</f>
        <v>0</v>
      </c>
      <c r="E293" s="1"/>
      <c r="F293" s="1"/>
      <c r="G293" s="1"/>
      <c r="H293" s="1"/>
      <c r="I293" s="1"/>
      <c r="J293" s="1"/>
      <c r="K293" s="15"/>
    </row>
    <row r="294" spans="1:11" x14ac:dyDescent="0.25">
      <c r="A294" s="1">
        <v>289</v>
      </c>
      <c r="B294" s="3" t="s">
        <v>5</v>
      </c>
      <c r="C294" s="3"/>
      <c r="D294" s="1">
        <f t="shared" si="89"/>
        <v>207.6</v>
      </c>
      <c r="E294" s="1">
        <v>51.6</v>
      </c>
      <c r="F294" s="1"/>
      <c r="G294" s="1"/>
      <c r="H294" s="1">
        <v>50</v>
      </c>
      <c r="I294" s="1">
        <v>52</v>
      </c>
      <c r="J294" s="1">
        <v>54</v>
      </c>
      <c r="K294" s="15"/>
    </row>
    <row r="295" spans="1:11" x14ac:dyDescent="0.25">
      <c r="A295" s="1">
        <v>290</v>
      </c>
      <c r="B295" s="3" t="s">
        <v>6</v>
      </c>
      <c r="C295" s="3"/>
      <c r="D295" s="1">
        <f t="shared" si="89"/>
        <v>0</v>
      </c>
      <c r="E295" s="1"/>
      <c r="F295" s="1"/>
      <c r="G295" s="1"/>
      <c r="H295" s="1"/>
      <c r="I295" s="1"/>
      <c r="J295" s="1"/>
      <c r="K295" s="15"/>
    </row>
    <row r="296" spans="1:11" ht="228.75" x14ac:dyDescent="0.25">
      <c r="A296" s="1">
        <v>291</v>
      </c>
      <c r="B296" s="6" t="s">
        <v>47</v>
      </c>
      <c r="C296" s="6"/>
      <c r="D296" s="7">
        <f>E296+F296+G296+H296+I296+J296</f>
        <v>1635.057</v>
      </c>
      <c r="E296" s="7">
        <f>E297+E298+E299+E300</f>
        <v>901.3</v>
      </c>
      <c r="F296" s="7">
        <f t="shared" ref="F296:J296" si="90">F297+F298+F299+F300</f>
        <v>201.9</v>
      </c>
      <c r="G296" s="9">
        <f t="shared" si="90"/>
        <v>63.656999999999996</v>
      </c>
      <c r="H296" s="7">
        <f t="shared" si="90"/>
        <v>150</v>
      </c>
      <c r="I296" s="7">
        <f t="shared" si="90"/>
        <v>156</v>
      </c>
      <c r="J296" s="7">
        <f t="shared" si="90"/>
        <v>162.19999999999999</v>
      </c>
      <c r="K296" s="15" t="s">
        <v>130</v>
      </c>
    </row>
    <row r="297" spans="1:11" x14ac:dyDescent="0.25">
      <c r="A297" s="1">
        <v>292</v>
      </c>
      <c r="B297" s="3" t="s">
        <v>3</v>
      </c>
      <c r="C297" s="3"/>
      <c r="D297" s="1">
        <f t="shared" ref="D297:D300" si="91">E297+F297+G297+H297+I297+J297</f>
        <v>0</v>
      </c>
      <c r="E297" s="1"/>
      <c r="F297" s="1"/>
      <c r="G297" s="1"/>
      <c r="H297" s="1"/>
      <c r="I297" s="1"/>
      <c r="J297" s="1"/>
      <c r="K297" s="15"/>
    </row>
    <row r="298" spans="1:11" x14ac:dyDescent="0.25">
      <c r="A298" s="1">
        <v>293</v>
      </c>
      <c r="B298" s="3" t="s">
        <v>4</v>
      </c>
      <c r="C298" s="3"/>
      <c r="D298" s="1">
        <f t="shared" si="91"/>
        <v>844.5</v>
      </c>
      <c r="E298" s="1">
        <v>683</v>
      </c>
      <c r="F298" s="1">
        <v>161.5</v>
      </c>
      <c r="G298" s="1"/>
      <c r="H298" s="1"/>
      <c r="I298" s="1"/>
      <c r="J298" s="1"/>
      <c r="K298" s="15"/>
    </row>
    <row r="299" spans="1:11" x14ac:dyDescent="0.25">
      <c r="A299" s="1">
        <v>294</v>
      </c>
      <c r="B299" s="3" t="s">
        <v>5</v>
      </c>
      <c r="C299" s="3"/>
      <c r="D299" s="1">
        <f t="shared" si="91"/>
        <v>790.55700000000002</v>
      </c>
      <c r="E299" s="1">
        <v>218.3</v>
      </c>
      <c r="F299" s="1">
        <v>40.4</v>
      </c>
      <c r="G299" s="5">
        <v>63.656999999999996</v>
      </c>
      <c r="H299" s="1">
        <v>150</v>
      </c>
      <c r="I299" s="1">
        <v>156</v>
      </c>
      <c r="J299" s="1">
        <v>162.19999999999999</v>
      </c>
      <c r="K299" s="15"/>
    </row>
    <row r="300" spans="1:11" x14ac:dyDescent="0.25">
      <c r="A300" s="1">
        <v>295</v>
      </c>
      <c r="B300" s="3" t="s">
        <v>6</v>
      </c>
      <c r="C300" s="3"/>
      <c r="D300" s="1">
        <f t="shared" si="91"/>
        <v>0</v>
      </c>
      <c r="E300" s="1"/>
      <c r="F300" s="1"/>
      <c r="G300" s="1"/>
      <c r="H300" s="1"/>
      <c r="I300" s="1"/>
      <c r="J300" s="1"/>
      <c r="K300" s="15"/>
    </row>
    <row r="301" spans="1:11" ht="86.25" x14ac:dyDescent="0.25">
      <c r="A301" s="1">
        <v>296</v>
      </c>
      <c r="B301" s="6" t="s">
        <v>46</v>
      </c>
      <c r="C301" s="6"/>
      <c r="D301" s="9">
        <f>D302+D303+D304+D305</f>
        <v>490.875</v>
      </c>
      <c r="E301" s="9">
        <f t="shared" ref="E301:J301" si="92">E302+E303+E304+E305</f>
        <v>0</v>
      </c>
      <c r="F301" s="9">
        <f t="shared" si="92"/>
        <v>490.875</v>
      </c>
      <c r="G301" s="9">
        <f t="shared" si="92"/>
        <v>0</v>
      </c>
      <c r="H301" s="9">
        <f t="shared" si="92"/>
        <v>0</v>
      </c>
      <c r="I301" s="9">
        <f t="shared" si="92"/>
        <v>0</v>
      </c>
      <c r="J301" s="9">
        <f t="shared" si="92"/>
        <v>0</v>
      </c>
      <c r="K301" s="15" t="s">
        <v>107</v>
      </c>
    </row>
    <row r="302" spans="1:11" x14ac:dyDescent="0.25">
      <c r="A302" s="1">
        <v>297</v>
      </c>
      <c r="B302" s="3" t="s">
        <v>3</v>
      </c>
      <c r="C302" s="3"/>
      <c r="D302" s="1">
        <f>E302+F302+G302+H302+I302+J302</f>
        <v>0</v>
      </c>
      <c r="E302" s="1"/>
      <c r="F302" s="1"/>
      <c r="G302" s="1"/>
      <c r="H302" s="1"/>
      <c r="I302" s="1"/>
      <c r="J302" s="1"/>
      <c r="K302" s="15"/>
    </row>
    <row r="303" spans="1:11" x14ac:dyDescent="0.25">
      <c r="A303" s="1">
        <v>298</v>
      </c>
      <c r="B303" s="3" t="s">
        <v>4</v>
      </c>
      <c r="C303" s="3"/>
      <c r="D303" s="1">
        <f t="shared" ref="D303:D305" si="93">E303+F303+G303+H303+I303+J303</f>
        <v>0</v>
      </c>
      <c r="E303" s="1"/>
      <c r="F303" s="1"/>
      <c r="G303" s="1"/>
      <c r="H303" s="1"/>
      <c r="I303" s="1"/>
      <c r="J303" s="1"/>
      <c r="K303" s="15"/>
    </row>
    <row r="304" spans="1:11" x14ac:dyDescent="0.25">
      <c r="A304" s="1">
        <v>299</v>
      </c>
      <c r="B304" s="3" t="s">
        <v>5</v>
      </c>
      <c r="C304" s="3"/>
      <c r="D304" s="5">
        <f t="shared" si="93"/>
        <v>490.875</v>
      </c>
      <c r="E304" s="1"/>
      <c r="F304" s="5">
        <v>490.875</v>
      </c>
      <c r="G304" s="1"/>
      <c r="H304" s="1"/>
      <c r="I304" s="1"/>
      <c r="J304" s="1"/>
      <c r="K304" s="15"/>
    </row>
    <row r="305" spans="1:11" x14ac:dyDescent="0.25">
      <c r="A305" s="1">
        <v>300</v>
      </c>
      <c r="B305" s="3" t="s">
        <v>6</v>
      </c>
      <c r="C305" s="3"/>
      <c r="D305" s="1">
        <f t="shared" si="93"/>
        <v>0</v>
      </c>
      <c r="E305" s="1"/>
      <c r="F305" s="1"/>
      <c r="G305" s="1"/>
      <c r="H305" s="1"/>
      <c r="I305" s="1"/>
      <c r="J305" s="1"/>
      <c r="K305" s="15"/>
    </row>
    <row r="306" spans="1:11" ht="15.75" x14ac:dyDescent="0.25">
      <c r="A306" s="1">
        <v>301</v>
      </c>
      <c r="B306" s="27" t="s">
        <v>49</v>
      </c>
      <c r="C306" s="28"/>
      <c r="D306" s="28"/>
      <c r="E306" s="28"/>
      <c r="F306" s="28"/>
      <c r="G306" s="28"/>
      <c r="H306" s="28"/>
      <c r="I306" s="28"/>
      <c r="J306" s="28"/>
      <c r="K306" s="29"/>
    </row>
    <row r="307" spans="1:11" x14ac:dyDescent="0.25">
      <c r="A307" s="1">
        <v>302</v>
      </c>
      <c r="B307" s="6" t="s">
        <v>50</v>
      </c>
      <c r="C307" s="6"/>
      <c r="D307" s="9">
        <f>D317+D327</f>
        <v>11825.51</v>
      </c>
      <c r="E307" s="9">
        <f t="shared" ref="E307:J307" si="94">E317+E327</f>
        <v>456.79999999999995</v>
      </c>
      <c r="F307" s="9">
        <f t="shared" si="94"/>
        <v>1735.75</v>
      </c>
      <c r="G307" s="9">
        <f t="shared" si="94"/>
        <v>851.76</v>
      </c>
      <c r="H307" s="9">
        <f t="shared" si="94"/>
        <v>2857.2</v>
      </c>
      <c r="I307" s="9">
        <f t="shared" si="94"/>
        <v>2903.8999999999996</v>
      </c>
      <c r="J307" s="9">
        <f t="shared" si="94"/>
        <v>3020.1</v>
      </c>
      <c r="K307" s="1"/>
    </row>
    <row r="308" spans="1:11" x14ac:dyDescent="0.25">
      <c r="A308" s="1">
        <v>303</v>
      </c>
      <c r="B308" s="3" t="s">
        <v>3</v>
      </c>
      <c r="C308" s="3"/>
      <c r="D308" s="9">
        <f t="shared" ref="D308:J311" si="95">D318+D328</f>
        <v>0</v>
      </c>
      <c r="E308" s="9">
        <f t="shared" si="95"/>
        <v>0</v>
      </c>
      <c r="F308" s="9">
        <f t="shared" si="95"/>
        <v>0</v>
      </c>
      <c r="G308" s="9">
        <f t="shared" si="95"/>
        <v>0</v>
      </c>
      <c r="H308" s="9">
        <f t="shared" si="95"/>
        <v>0</v>
      </c>
      <c r="I308" s="9">
        <f t="shared" si="95"/>
        <v>0</v>
      </c>
      <c r="J308" s="9">
        <f t="shared" si="95"/>
        <v>0</v>
      </c>
      <c r="K308" s="1"/>
    </row>
    <row r="309" spans="1:11" x14ac:dyDescent="0.25">
      <c r="A309" s="1">
        <v>304</v>
      </c>
      <c r="B309" s="3" t="s">
        <v>4</v>
      </c>
      <c r="C309" s="3"/>
      <c r="D309" s="9">
        <f t="shared" si="95"/>
        <v>809.7</v>
      </c>
      <c r="E309" s="9">
        <f t="shared" si="95"/>
        <v>309.7</v>
      </c>
      <c r="F309" s="9">
        <f t="shared" si="95"/>
        <v>500</v>
      </c>
      <c r="G309" s="9">
        <f t="shared" si="95"/>
        <v>0</v>
      </c>
      <c r="H309" s="9">
        <f t="shared" si="95"/>
        <v>0</v>
      </c>
      <c r="I309" s="9">
        <f t="shared" si="95"/>
        <v>0</v>
      </c>
      <c r="J309" s="9">
        <f t="shared" si="95"/>
        <v>0</v>
      </c>
      <c r="K309" s="1"/>
    </row>
    <row r="310" spans="1:11" x14ac:dyDescent="0.25">
      <c r="A310" s="1">
        <v>305</v>
      </c>
      <c r="B310" s="3" t="s">
        <v>5</v>
      </c>
      <c r="C310" s="3"/>
      <c r="D310" s="9">
        <f t="shared" si="95"/>
        <v>11015.81</v>
      </c>
      <c r="E310" s="9">
        <f t="shared" si="95"/>
        <v>147.1</v>
      </c>
      <c r="F310" s="9">
        <f t="shared" si="95"/>
        <v>1235.75</v>
      </c>
      <c r="G310" s="9">
        <f t="shared" si="95"/>
        <v>851.76</v>
      </c>
      <c r="H310" s="9">
        <f t="shared" si="95"/>
        <v>2857.2</v>
      </c>
      <c r="I310" s="9">
        <f t="shared" si="95"/>
        <v>2903.8999999999996</v>
      </c>
      <c r="J310" s="9">
        <f t="shared" si="95"/>
        <v>3020.1</v>
      </c>
      <c r="K310" s="1"/>
    </row>
    <row r="311" spans="1:11" x14ac:dyDescent="0.25">
      <c r="A311" s="1">
        <v>306</v>
      </c>
      <c r="B311" s="3" t="s">
        <v>6</v>
      </c>
      <c r="C311" s="3"/>
      <c r="D311" s="9">
        <f t="shared" si="95"/>
        <v>0</v>
      </c>
      <c r="E311" s="9">
        <f t="shared" si="95"/>
        <v>0</v>
      </c>
      <c r="F311" s="9">
        <f t="shared" si="95"/>
        <v>0</v>
      </c>
      <c r="G311" s="9">
        <f t="shared" si="95"/>
        <v>0</v>
      </c>
      <c r="H311" s="9">
        <f t="shared" si="95"/>
        <v>0</v>
      </c>
      <c r="I311" s="9">
        <f t="shared" si="95"/>
        <v>0</v>
      </c>
      <c r="J311" s="9">
        <f t="shared" si="95"/>
        <v>0</v>
      </c>
      <c r="K311" s="1"/>
    </row>
    <row r="312" spans="1:11" ht="30" x14ac:dyDescent="0.25">
      <c r="A312" s="1">
        <v>307</v>
      </c>
      <c r="B312" s="3" t="s">
        <v>9</v>
      </c>
      <c r="C312" s="3"/>
      <c r="D312" s="1">
        <f>D332</f>
        <v>0</v>
      </c>
      <c r="E312" s="1">
        <f t="shared" ref="E312:J312" si="96">E332</f>
        <v>0</v>
      </c>
      <c r="F312" s="1">
        <f t="shared" si="96"/>
        <v>0</v>
      </c>
      <c r="G312" s="1">
        <f t="shared" si="96"/>
        <v>0</v>
      </c>
      <c r="H312" s="1">
        <f t="shared" si="96"/>
        <v>0</v>
      </c>
      <c r="I312" s="1">
        <f t="shared" si="96"/>
        <v>0</v>
      </c>
      <c r="J312" s="1">
        <f t="shared" si="96"/>
        <v>0</v>
      </c>
      <c r="K312" s="1"/>
    </row>
    <row r="313" spans="1:11" x14ac:dyDescent="0.25">
      <c r="A313" s="1">
        <v>308</v>
      </c>
      <c r="B313" s="3" t="s">
        <v>3</v>
      </c>
      <c r="C313" s="3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>
        <v>309</v>
      </c>
      <c r="B314" s="3" t="s">
        <v>4</v>
      </c>
      <c r="C314" s="3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>
        <v>310</v>
      </c>
      <c r="B315" s="3" t="s">
        <v>5</v>
      </c>
      <c r="C315" s="3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>
        <v>311</v>
      </c>
      <c r="B316" s="3" t="s">
        <v>6</v>
      </c>
      <c r="C316" s="3"/>
      <c r="D316" s="1"/>
      <c r="E316" s="1"/>
      <c r="F316" s="1"/>
      <c r="G316" s="1"/>
      <c r="H316" s="1"/>
      <c r="I316" s="1"/>
      <c r="J316" s="1"/>
      <c r="K316" s="1"/>
    </row>
    <row r="317" spans="1:11" ht="57.75" x14ac:dyDescent="0.25">
      <c r="A317" s="1">
        <v>312</v>
      </c>
      <c r="B317" s="6" t="s">
        <v>10</v>
      </c>
      <c r="C317" s="6"/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"/>
    </row>
    <row r="318" spans="1:11" x14ac:dyDescent="0.25">
      <c r="A318" s="1">
        <v>313</v>
      </c>
      <c r="B318" s="3" t="s">
        <v>3</v>
      </c>
      <c r="C318" s="3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>
        <v>314</v>
      </c>
      <c r="B319" s="3" t="s">
        <v>4</v>
      </c>
      <c r="C319" s="3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>
        <v>315</v>
      </c>
      <c r="B320" s="3" t="s">
        <v>5</v>
      </c>
      <c r="C320" s="3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>
        <v>316</v>
      </c>
      <c r="B321" s="3" t="s">
        <v>6</v>
      </c>
      <c r="C321" s="3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>
        <v>317</v>
      </c>
      <c r="B322" s="6" t="s">
        <v>22</v>
      </c>
      <c r="C322" s="6"/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/>
    </row>
    <row r="323" spans="1:11" x14ac:dyDescent="0.25">
      <c r="A323" s="1">
        <v>318</v>
      </c>
      <c r="B323" s="3" t="s">
        <v>3</v>
      </c>
      <c r="C323" s="3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>
        <v>319</v>
      </c>
      <c r="B324" s="3" t="s">
        <v>4</v>
      </c>
      <c r="C324" s="3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>
        <v>320</v>
      </c>
      <c r="B325" s="3" t="s">
        <v>5</v>
      </c>
      <c r="C325" s="3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>
        <v>321</v>
      </c>
      <c r="B326" s="3" t="s">
        <v>6</v>
      </c>
      <c r="C326" s="3"/>
      <c r="D326" s="1"/>
      <c r="E326" s="1"/>
      <c r="F326" s="1"/>
      <c r="G326" s="1"/>
      <c r="H326" s="1"/>
      <c r="I326" s="1"/>
      <c r="J326" s="1"/>
      <c r="K326" s="1"/>
    </row>
    <row r="327" spans="1:11" ht="57.75" x14ac:dyDescent="0.25">
      <c r="A327" s="1">
        <v>322</v>
      </c>
      <c r="B327" s="6" t="s">
        <v>11</v>
      </c>
      <c r="C327" s="6"/>
      <c r="D327" s="9">
        <f>D332+D337+D342+D347+D352</f>
        <v>11825.51</v>
      </c>
      <c r="E327" s="9">
        <f t="shared" ref="E327:J327" si="97">E332+E337+E342+E347+E352</f>
        <v>456.79999999999995</v>
      </c>
      <c r="F327" s="9">
        <f t="shared" si="97"/>
        <v>1735.75</v>
      </c>
      <c r="G327" s="9">
        <f t="shared" si="97"/>
        <v>851.76</v>
      </c>
      <c r="H327" s="9">
        <f t="shared" si="97"/>
        <v>2857.2</v>
      </c>
      <c r="I327" s="9">
        <f t="shared" si="97"/>
        <v>2903.8999999999996</v>
      </c>
      <c r="J327" s="9">
        <f t="shared" si="97"/>
        <v>3020.1</v>
      </c>
      <c r="K327" s="1"/>
    </row>
    <row r="328" spans="1:11" x14ac:dyDescent="0.25">
      <c r="A328" s="1">
        <v>323</v>
      </c>
      <c r="B328" s="3" t="s">
        <v>3</v>
      </c>
      <c r="C328" s="3"/>
      <c r="D328" s="5">
        <f t="shared" ref="D328:J331" si="98">D333+D338+D343+D348+D353</f>
        <v>0</v>
      </c>
      <c r="E328" s="5">
        <f t="shared" si="98"/>
        <v>0</v>
      </c>
      <c r="F328" s="5">
        <f t="shared" si="98"/>
        <v>0</v>
      </c>
      <c r="G328" s="5">
        <f t="shared" si="98"/>
        <v>0</v>
      </c>
      <c r="H328" s="5">
        <f t="shared" si="98"/>
        <v>0</v>
      </c>
      <c r="I328" s="5">
        <f t="shared" si="98"/>
        <v>0</v>
      </c>
      <c r="J328" s="5">
        <f t="shared" si="98"/>
        <v>0</v>
      </c>
      <c r="K328" s="1"/>
    </row>
    <row r="329" spans="1:11" x14ac:dyDescent="0.25">
      <c r="A329" s="1">
        <v>324</v>
      </c>
      <c r="B329" s="3" t="s">
        <v>4</v>
      </c>
      <c r="C329" s="3"/>
      <c r="D329" s="5">
        <f t="shared" si="98"/>
        <v>809.7</v>
      </c>
      <c r="E329" s="5">
        <f t="shared" si="98"/>
        <v>309.7</v>
      </c>
      <c r="F329" s="5">
        <f t="shared" si="98"/>
        <v>500</v>
      </c>
      <c r="G329" s="5">
        <f t="shared" si="98"/>
        <v>0</v>
      </c>
      <c r="H329" s="5">
        <f t="shared" si="98"/>
        <v>0</v>
      </c>
      <c r="I329" s="5">
        <f t="shared" si="98"/>
        <v>0</v>
      </c>
      <c r="J329" s="5">
        <f t="shared" si="98"/>
        <v>0</v>
      </c>
      <c r="K329" s="1"/>
    </row>
    <row r="330" spans="1:11" x14ac:dyDescent="0.25">
      <c r="A330" s="1">
        <v>325</v>
      </c>
      <c r="B330" s="3" t="s">
        <v>5</v>
      </c>
      <c r="C330" s="3"/>
      <c r="D330" s="5">
        <f t="shared" si="98"/>
        <v>11015.81</v>
      </c>
      <c r="E330" s="5">
        <f t="shared" si="98"/>
        <v>147.1</v>
      </c>
      <c r="F330" s="5">
        <f t="shared" si="98"/>
        <v>1235.75</v>
      </c>
      <c r="G330" s="5">
        <f t="shared" si="98"/>
        <v>851.76</v>
      </c>
      <c r="H330" s="5">
        <f t="shared" si="98"/>
        <v>2857.2</v>
      </c>
      <c r="I330" s="5">
        <f t="shared" si="98"/>
        <v>2903.8999999999996</v>
      </c>
      <c r="J330" s="5">
        <f t="shared" si="98"/>
        <v>3020.1</v>
      </c>
      <c r="K330" s="1"/>
    </row>
    <row r="331" spans="1:11" x14ac:dyDescent="0.25">
      <c r="A331" s="1">
        <v>326</v>
      </c>
      <c r="B331" s="3" t="s">
        <v>6</v>
      </c>
      <c r="C331" s="3"/>
      <c r="D331" s="5">
        <f t="shared" si="98"/>
        <v>0</v>
      </c>
      <c r="E331" s="5">
        <f t="shared" si="98"/>
        <v>0</v>
      </c>
      <c r="F331" s="5">
        <f t="shared" si="98"/>
        <v>0</v>
      </c>
      <c r="G331" s="5">
        <f t="shared" si="98"/>
        <v>0</v>
      </c>
      <c r="H331" s="5">
        <f t="shared" si="98"/>
        <v>0</v>
      </c>
      <c r="I331" s="5">
        <f t="shared" si="98"/>
        <v>0</v>
      </c>
      <c r="J331" s="5">
        <f t="shared" si="98"/>
        <v>0</v>
      </c>
      <c r="K331" s="1"/>
    </row>
    <row r="332" spans="1:11" ht="29.25" x14ac:dyDescent="0.25">
      <c r="A332" s="1">
        <v>327</v>
      </c>
      <c r="B332" s="6" t="s">
        <v>54</v>
      </c>
      <c r="C332" s="6"/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15" t="s">
        <v>99</v>
      </c>
    </row>
    <row r="333" spans="1:11" x14ac:dyDescent="0.25">
      <c r="A333" s="1">
        <v>328</v>
      </c>
      <c r="B333" s="3" t="s">
        <v>3</v>
      </c>
      <c r="C333" s="3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>
        <v>329</v>
      </c>
      <c r="B334" s="3" t="s">
        <v>4</v>
      </c>
      <c r="C334" s="3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>
        <v>330</v>
      </c>
      <c r="B335" s="3" t="s">
        <v>5</v>
      </c>
      <c r="C335" s="3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>
        <v>331</v>
      </c>
      <c r="B336" s="3" t="s">
        <v>6</v>
      </c>
      <c r="C336" s="3"/>
      <c r="D336" s="1"/>
      <c r="E336" s="1"/>
      <c r="F336" s="1"/>
      <c r="G336" s="1"/>
      <c r="H336" s="1"/>
      <c r="I336" s="1"/>
      <c r="J336" s="1"/>
      <c r="K336" s="1"/>
    </row>
    <row r="337" spans="1:11" ht="29.25" x14ac:dyDescent="0.25">
      <c r="A337" s="1">
        <v>332</v>
      </c>
      <c r="B337" s="6" t="s">
        <v>51</v>
      </c>
      <c r="C337" s="6"/>
      <c r="D337" s="9">
        <f>E337+F337+G337+H337+I337+J337</f>
        <v>3800.6499999999996</v>
      </c>
      <c r="E337" s="9">
        <f>E338+E339+E340+E341</f>
        <v>0</v>
      </c>
      <c r="F337" s="9">
        <f t="shared" ref="F337:J337" si="99">F338+F339+F340+F341</f>
        <v>640.54999999999995</v>
      </c>
      <c r="G337" s="9">
        <f t="shared" si="99"/>
        <v>652.6</v>
      </c>
      <c r="H337" s="9">
        <f t="shared" si="99"/>
        <v>803.3</v>
      </c>
      <c r="I337" s="9">
        <f t="shared" si="99"/>
        <v>835.4</v>
      </c>
      <c r="J337" s="9">
        <f t="shared" si="99"/>
        <v>868.8</v>
      </c>
      <c r="K337" s="1" t="s">
        <v>118</v>
      </c>
    </row>
    <row r="338" spans="1:11" x14ac:dyDescent="0.25">
      <c r="A338" s="1">
        <v>333</v>
      </c>
      <c r="B338" s="3" t="s">
        <v>3</v>
      </c>
      <c r="C338" s="3"/>
      <c r="D338" s="5">
        <f t="shared" ref="D338:D351" si="100">E338+F338+G338+H338+I338+J338</f>
        <v>0</v>
      </c>
      <c r="E338" s="5"/>
      <c r="F338" s="5"/>
      <c r="G338" s="5"/>
      <c r="H338" s="5"/>
      <c r="I338" s="5"/>
      <c r="J338" s="5"/>
      <c r="K338" s="1"/>
    </row>
    <row r="339" spans="1:11" x14ac:dyDescent="0.25">
      <c r="A339" s="1">
        <v>334</v>
      </c>
      <c r="B339" s="3" t="s">
        <v>4</v>
      </c>
      <c r="C339" s="3"/>
      <c r="D339" s="5">
        <f t="shared" si="100"/>
        <v>0</v>
      </c>
      <c r="E339" s="5"/>
      <c r="F339" s="5"/>
      <c r="G339" s="5"/>
      <c r="H339" s="5"/>
      <c r="I339" s="5"/>
      <c r="J339" s="5"/>
      <c r="K339" s="1"/>
    </row>
    <row r="340" spans="1:11" x14ac:dyDescent="0.25">
      <c r="A340" s="1">
        <v>335</v>
      </c>
      <c r="B340" s="3" t="s">
        <v>5</v>
      </c>
      <c r="C340" s="3"/>
      <c r="D340" s="5">
        <f t="shared" si="100"/>
        <v>3800.6499999999996</v>
      </c>
      <c r="E340" s="5">
        <v>0</v>
      </c>
      <c r="F340" s="5">
        <v>640.54999999999995</v>
      </c>
      <c r="G340" s="5">
        <v>652.6</v>
      </c>
      <c r="H340" s="5">
        <v>803.3</v>
      </c>
      <c r="I340" s="5">
        <v>835.4</v>
      </c>
      <c r="J340" s="5">
        <v>868.8</v>
      </c>
      <c r="K340" s="1"/>
    </row>
    <row r="341" spans="1:11" x14ac:dyDescent="0.25">
      <c r="A341" s="1">
        <v>336</v>
      </c>
      <c r="B341" s="3" t="s">
        <v>6</v>
      </c>
      <c r="C341" s="3"/>
      <c r="D341" s="5">
        <f t="shared" si="100"/>
        <v>0</v>
      </c>
      <c r="E341" s="1"/>
      <c r="F341" s="1"/>
      <c r="G341" s="1"/>
      <c r="H341" s="1"/>
      <c r="I341" s="1"/>
      <c r="J341" s="1"/>
      <c r="K341" s="1"/>
    </row>
    <row r="342" spans="1:11" ht="29.25" x14ac:dyDescent="0.25">
      <c r="A342" s="1">
        <v>337</v>
      </c>
      <c r="B342" s="6" t="s">
        <v>52</v>
      </c>
      <c r="C342" s="6"/>
      <c r="D342" s="9">
        <f t="shared" si="100"/>
        <v>4131.66</v>
      </c>
      <c r="E342" s="9">
        <f>E343+E344+E345+E346</f>
        <v>97.1</v>
      </c>
      <c r="F342" s="9">
        <f t="shared" ref="F342:J342" si="101">F343+F344+F345+F346</f>
        <v>539.6</v>
      </c>
      <c r="G342" s="9">
        <f t="shared" si="101"/>
        <v>179.16</v>
      </c>
      <c r="H342" s="9">
        <f t="shared" si="101"/>
        <v>1062.2</v>
      </c>
      <c r="I342" s="9">
        <f t="shared" si="101"/>
        <v>1104.7</v>
      </c>
      <c r="J342" s="9">
        <f t="shared" si="101"/>
        <v>1148.9000000000001</v>
      </c>
      <c r="K342" s="1" t="s">
        <v>119</v>
      </c>
    </row>
    <row r="343" spans="1:11" x14ac:dyDescent="0.25">
      <c r="A343" s="1">
        <v>338</v>
      </c>
      <c r="B343" s="3" t="s">
        <v>3</v>
      </c>
      <c r="C343" s="3"/>
      <c r="D343" s="5">
        <f t="shared" si="100"/>
        <v>0</v>
      </c>
      <c r="E343" s="5"/>
      <c r="F343" s="5"/>
      <c r="G343" s="5"/>
      <c r="H343" s="5"/>
      <c r="I343" s="5"/>
      <c r="J343" s="5"/>
      <c r="K343" s="1"/>
    </row>
    <row r="344" spans="1:11" x14ac:dyDescent="0.25">
      <c r="A344" s="1">
        <v>339</v>
      </c>
      <c r="B344" s="3" t="s">
        <v>4</v>
      </c>
      <c r="C344" s="3"/>
      <c r="D344" s="5">
        <f t="shared" si="100"/>
        <v>0</v>
      </c>
      <c r="E344" s="5"/>
      <c r="F344" s="5"/>
      <c r="G344" s="5"/>
      <c r="H344" s="5"/>
      <c r="I344" s="5"/>
      <c r="J344" s="5"/>
      <c r="K344" s="1"/>
    </row>
    <row r="345" spans="1:11" x14ac:dyDescent="0.25">
      <c r="A345" s="1">
        <v>340</v>
      </c>
      <c r="B345" s="3" t="s">
        <v>5</v>
      </c>
      <c r="C345" s="3"/>
      <c r="D345" s="5">
        <f t="shared" si="100"/>
        <v>4131.66</v>
      </c>
      <c r="E345" s="5">
        <v>97.1</v>
      </c>
      <c r="F345" s="5">
        <v>539.6</v>
      </c>
      <c r="G345" s="5">
        <v>179.16</v>
      </c>
      <c r="H345" s="5">
        <v>1062.2</v>
      </c>
      <c r="I345" s="5">
        <v>1104.7</v>
      </c>
      <c r="J345" s="5">
        <v>1148.9000000000001</v>
      </c>
      <c r="K345" s="1"/>
    </row>
    <row r="346" spans="1:11" x14ac:dyDescent="0.25">
      <c r="A346" s="1">
        <v>341</v>
      </c>
      <c r="B346" s="3" t="s">
        <v>6</v>
      </c>
      <c r="C346" s="3"/>
      <c r="D346" s="5">
        <f t="shared" si="100"/>
        <v>0</v>
      </c>
      <c r="E346" s="1"/>
      <c r="F346" s="1"/>
      <c r="G346" s="1"/>
      <c r="H346" s="1"/>
      <c r="I346" s="1"/>
      <c r="J346" s="1"/>
      <c r="K346" s="1"/>
    </row>
    <row r="347" spans="1:11" ht="43.5" x14ac:dyDescent="0.25">
      <c r="A347" s="1">
        <v>342</v>
      </c>
      <c r="B347" s="6" t="s">
        <v>53</v>
      </c>
      <c r="C347" s="6"/>
      <c r="D347" s="9">
        <f t="shared" si="100"/>
        <v>3893.2000000000003</v>
      </c>
      <c r="E347" s="7">
        <f>E348+E349+E350+E351</f>
        <v>359.7</v>
      </c>
      <c r="F347" s="7">
        <f t="shared" ref="F347:J347" si="102">F348+F349+F350+F351</f>
        <v>555.6</v>
      </c>
      <c r="G347" s="7">
        <f t="shared" si="102"/>
        <v>20</v>
      </c>
      <c r="H347" s="7">
        <f t="shared" si="102"/>
        <v>991.7</v>
      </c>
      <c r="I347" s="7">
        <f t="shared" si="102"/>
        <v>963.8</v>
      </c>
      <c r="J347" s="7">
        <f t="shared" si="102"/>
        <v>1002.4</v>
      </c>
      <c r="K347" s="1" t="s">
        <v>120</v>
      </c>
    </row>
    <row r="348" spans="1:11" x14ac:dyDescent="0.25">
      <c r="A348" s="1">
        <v>343</v>
      </c>
      <c r="B348" s="3" t="s">
        <v>3</v>
      </c>
      <c r="C348" s="3"/>
      <c r="D348" s="5">
        <f t="shared" si="100"/>
        <v>0</v>
      </c>
      <c r="E348" s="1"/>
      <c r="F348" s="1"/>
      <c r="G348" s="1"/>
      <c r="H348" s="1"/>
      <c r="I348" s="1"/>
      <c r="J348" s="1"/>
      <c r="K348" s="1"/>
    </row>
    <row r="349" spans="1:11" x14ac:dyDescent="0.25">
      <c r="A349" s="1">
        <v>344</v>
      </c>
      <c r="B349" s="3" t="s">
        <v>4</v>
      </c>
      <c r="C349" s="3"/>
      <c r="D349" s="5">
        <f t="shared" si="100"/>
        <v>809.7</v>
      </c>
      <c r="E349" s="1">
        <v>309.7</v>
      </c>
      <c r="F349" s="1">
        <v>500</v>
      </c>
      <c r="G349" s="1"/>
      <c r="H349" s="1"/>
      <c r="I349" s="1"/>
      <c r="J349" s="1"/>
      <c r="K349" s="1"/>
    </row>
    <row r="350" spans="1:11" x14ac:dyDescent="0.25">
      <c r="A350" s="1">
        <v>345</v>
      </c>
      <c r="B350" s="3" t="s">
        <v>5</v>
      </c>
      <c r="C350" s="3"/>
      <c r="D350" s="5">
        <f t="shared" si="100"/>
        <v>3083.5</v>
      </c>
      <c r="E350" s="1">
        <v>50</v>
      </c>
      <c r="F350" s="1">
        <v>55.6</v>
      </c>
      <c r="G350" s="1">
        <v>20</v>
      </c>
      <c r="H350" s="1">
        <v>991.7</v>
      </c>
      <c r="I350" s="1">
        <v>963.8</v>
      </c>
      <c r="J350" s="1">
        <v>1002.4</v>
      </c>
      <c r="K350" s="1"/>
    </row>
    <row r="351" spans="1:11" x14ac:dyDescent="0.25">
      <c r="A351" s="1">
        <v>346</v>
      </c>
      <c r="B351" s="3" t="s">
        <v>6</v>
      </c>
      <c r="C351" s="3"/>
      <c r="D351" s="5">
        <f t="shared" si="100"/>
        <v>0</v>
      </c>
      <c r="E351" s="1"/>
      <c r="F351" s="1"/>
      <c r="G351" s="1"/>
      <c r="H351" s="1"/>
      <c r="I351" s="1"/>
      <c r="J351" s="1"/>
      <c r="K351" s="1"/>
    </row>
    <row r="352" spans="1:11" ht="57.75" x14ac:dyDescent="0.25">
      <c r="A352" s="1">
        <v>347</v>
      </c>
      <c r="B352" s="6" t="s">
        <v>55</v>
      </c>
      <c r="C352" s="6"/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1" t="s">
        <v>108</v>
      </c>
    </row>
    <row r="353" spans="1:11" x14ac:dyDescent="0.25">
      <c r="A353" s="1">
        <v>348</v>
      </c>
      <c r="B353" s="3" t="s">
        <v>3</v>
      </c>
      <c r="C353" s="3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>
        <v>349</v>
      </c>
      <c r="B354" s="3" t="s">
        <v>4</v>
      </c>
      <c r="C354" s="3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>
        <v>350</v>
      </c>
      <c r="B355" s="3" t="s">
        <v>5</v>
      </c>
      <c r="C355" s="3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>
        <v>351</v>
      </c>
      <c r="B356" s="3" t="s">
        <v>6</v>
      </c>
      <c r="C356" s="3"/>
      <c r="D356" s="1"/>
      <c r="E356" s="1"/>
      <c r="F356" s="1"/>
      <c r="G356" s="1"/>
      <c r="H356" s="1"/>
      <c r="I356" s="1"/>
      <c r="J356" s="1"/>
      <c r="K356" s="1"/>
    </row>
    <row r="357" spans="1:11" ht="15.75" x14ac:dyDescent="0.25">
      <c r="A357" s="1">
        <v>352</v>
      </c>
      <c r="B357" s="27" t="s">
        <v>56</v>
      </c>
      <c r="C357" s="28"/>
      <c r="D357" s="28"/>
      <c r="E357" s="28"/>
      <c r="F357" s="28"/>
      <c r="G357" s="28"/>
      <c r="H357" s="28"/>
      <c r="I357" s="28"/>
      <c r="J357" s="28"/>
      <c r="K357" s="29"/>
    </row>
    <row r="358" spans="1:11" x14ac:dyDescent="0.25">
      <c r="A358" s="1">
        <v>353</v>
      </c>
      <c r="B358" s="6" t="s">
        <v>57</v>
      </c>
      <c r="C358" s="6"/>
      <c r="D358" s="9">
        <f>D368+D378</f>
        <v>15218.223</v>
      </c>
      <c r="E358" s="9">
        <f t="shared" ref="E358:J358" si="103">E368+E378</f>
        <v>600.9</v>
      </c>
      <c r="F358" s="9">
        <f t="shared" si="103"/>
        <v>1582.366</v>
      </c>
      <c r="G358" s="9">
        <f t="shared" si="103"/>
        <v>2662.0569999999998</v>
      </c>
      <c r="H358" s="9">
        <f t="shared" si="103"/>
        <v>3322.9</v>
      </c>
      <c r="I358" s="9">
        <f t="shared" si="103"/>
        <v>3455.9</v>
      </c>
      <c r="J358" s="9">
        <f t="shared" si="103"/>
        <v>3594.1</v>
      </c>
      <c r="K358" s="1"/>
    </row>
    <row r="359" spans="1:11" x14ac:dyDescent="0.25">
      <c r="A359" s="1">
        <v>354</v>
      </c>
      <c r="B359" s="3" t="s">
        <v>3</v>
      </c>
      <c r="C359" s="3"/>
      <c r="D359" s="9">
        <f t="shared" ref="D359:J362" si="104">D369+D379</f>
        <v>0</v>
      </c>
      <c r="E359" s="9">
        <f t="shared" si="104"/>
        <v>0</v>
      </c>
      <c r="F359" s="9">
        <f t="shared" si="104"/>
        <v>0</v>
      </c>
      <c r="G359" s="9">
        <f t="shared" si="104"/>
        <v>0</v>
      </c>
      <c r="H359" s="9">
        <f t="shared" si="104"/>
        <v>0</v>
      </c>
      <c r="I359" s="9">
        <f t="shared" si="104"/>
        <v>0</v>
      </c>
      <c r="J359" s="9">
        <f t="shared" si="104"/>
        <v>0</v>
      </c>
      <c r="K359" s="1"/>
    </row>
    <row r="360" spans="1:11" x14ac:dyDescent="0.25">
      <c r="A360" s="1">
        <v>355</v>
      </c>
      <c r="B360" s="3" t="s">
        <v>4</v>
      </c>
      <c r="C360" s="3"/>
      <c r="D360" s="9">
        <f t="shared" si="104"/>
        <v>301.2</v>
      </c>
      <c r="E360" s="9">
        <f t="shared" si="104"/>
        <v>0</v>
      </c>
      <c r="F360" s="9">
        <f t="shared" si="104"/>
        <v>216</v>
      </c>
      <c r="G360" s="9">
        <f t="shared" si="104"/>
        <v>85.199999999999989</v>
      </c>
      <c r="H360" s="9">
        <f t="shared" si="104"/>
        <v>0</v>
      </c>
      <c r="I360" s="9">
        <f t="shared" si="104"/>
        <v>0</v>
      </c>
      <c r="J360" s="9">
        <f t="shared" si="104"/>
        <v>0</v>
      </c>
      <c r="K360" s="1"/>
    </row>
    <row r="361" spans="1:11" x14ac:dyDescent="0.25">
      <c r="A361" s="1">
        <v>356</v>
      </c>
      <c r="B361" s="3" t="s">
        <v>5</v>
      </c>
      <c r="C361" s="3"/>
      <c r="D361" s="9">
        <f t="shared" si="104"/>
        <v>14917.023000000001</v>
      </c>
      <c r="E361" s="9">
        <f t="shared" si="104"/>
        <v>600.9</v>
      </c>
      <c r="F361" s="9">
        <f t="shared" si="104"/>
        <v>1366.366</v>
      </c>
      <c r="G361" s="9">
        <f t="shared" si="104"/>
        <v>2576.857</v>
      </c>
      <c r="H361" s="9">
        <f t="shared" si="104"/>
        <v>3322.9</v>
      </c>
      <c r="I361" s="9">
        <f t="shared" si="104"/>
        <v>3455.9</v>
      </c>
      <c r="J361" s="9">
        <f t="shared" si="104"/>
        <v>3594.1</v>
      </c>
      <c r="K361" s="1"/>
    </row>
    <row r="362" spans="1:11" x14ac:dyDescent="0.25">
      <c r="A362" s="1">
        <v>357</v>
      </c>
      <c r="B362" s="3" t="s">
        <v>6</v>
      </c>
      <c r="C362" s="3"/>
      <c r="D362" s="9">
        <f t="shared" si="104"/>
        <v>0</v>
      </c>
      <c r="E362" s="9">
        <f t="shared" si="104"/>
        <v>0</v>
      </c>
      <c r="F362" s="9">
        <f t="shared" si="104"/>
        <v>0</v>
      </c>
      <c r="G362" s="9">
        <f t="shared" si="104"/>
        <v>0</v>
      </c>
      <c r="H362" s="9">
        <f t="shared" si="104"/>
        <v>0</v>
      </c>
      <c r="I362" s="9">
        <f t="shared" si="104"/>
        <v>0</v>
      </c>
      <c r="J362" s="9">
        <f t="shared" si="104"/>
        <v>0</v>
      </c>
      <c r="K362" s="1"/>
    </row>
    <row r="363" spans="1:11" ht="30" x14ac:dyDescent="0.25">
      <c r="A363" s="1">
        <v>358</v>
      </c>
      <c r="B363" s="3" t="s">
        <v>9</v>
      </c>
      <c r="C363" s="3"/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/>
    </row>
    <row r="364" spans="1:11" x14ac:dyDescent="0.25">
      <c r="A364" s="1">
        <v>359</v>
      </c>
      <c r="B364" s="3" t="s">
        <v>3</v>
      </c>
      <c r="C364" s="3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>
        <v>360</v>
      </c>
      <c r="B365" s="3" t="s">
        <v>4</v>
      </c>
      <c r="C365" s="3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>
        <v>361</v>
      </c>
      <c r="B366" s="3" t="s">
        <v>5</v>
      </c>
      <c r="C366" s="3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>
        <v>362</v>
      </c>
      <c r="B367" s="3" t="s">
        <v>6</v>
      </c>
      <c r="C367" s="3"/>
      <c r="D367" s="1"/>
      <c r="E367" s="1"/>
      <c r="F367" s="1"/>
      <c r="G367" s="1"/>
      <c r="H367" s="1"/>
      <c r="I367" s="1"/>
      <c r="J367" s="1"/>
      <c r="K367" s="1"/>
    </row>
    <row r="368" spans="1:11" ht="57.75" x14ac:dyDescent="0.25">
      <c r="A368" s="1">
        <v>363</v>
      </c>
      <c r="B368" s="6" t="s">
        <v>58</v>
      </c>
      <c r="C368" s="6"/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1"/>
    </row>
    <row r="369" spans="1:11" x14ac:dyDescent="0.25">
      <c r="A369" s="1">
        <v>364</v>
      </c>
      <c r="B369" s="3" t="s">
        <v>3</v>
      </c>
      <c r="C369" s="3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>
        <v>365</v>
      </c>
      <c r="B370" s="3" t="s">
        <v>4</v>
      </c>
      <c r="C370" s="3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>
        <v>366</v>
      </c>
      <c r="B371" s="3" t="s">
        <v>5</v>
      </c>
      <c r="C371" s="3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>
        <v>367</v>
      </c>
      <c r="B372" s="3" t="s">
        <v>6</v>
      </c>
      <c r="C372" s="3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>
        <v>368</v>
      </c>
      <c r="B373" s="6" t="s">
        <v>22</v>
      </c>
      <c r="C373" s="6"/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/>
    </row>
    <row r="374" spans="1:11" x14ac:dyDescent="0.25">
      <c r="A374" s="1">
        <v>369</v>
      </c>
      <c r="B374" s="3" t="s">
        <v>3</v>
      </c>
      <c r="C374" s="3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>
        <v>370</v>
      </c>
      <c r="B375" s="3" t="s">
        <v>4</v>
      </c>
      <c r="C375" s="3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>
        <v>371</v>
      </c>
      <c r="B376" s="3" t="s">
        <v>5</v>
      </c>
      <c r="C376" s="3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>
        <v>372</v>
      </c>
      <c r="B377" s="3" t="s">
        <v>6</v>
      </c>
      <c r="C377" s="3"/>
      <c r="D377" s="1"/>
      <c r="E377" s="1"/>
      <c r="F377" s="1"/>
      <c r="G377" s="1"/>
      <c r="H377" s="1"/>
      <c r="I377" s="1"/>
      <c r="J377" s="1"/>
      <c r="K377" s="1"/>
    </row>
    <row r="378" spans="1:11" ht="57.75" x14ac:dyDescent="0.25">
      <c r="A378" s="1">
        <v>373</v>
      </c>
      <c r="B378" s="6" t="s">
        <v>11</v>
      </c>
      <c r="C378" s="6"/>
      <c r="D378" s="9">
        <f>D383+D388+D393+D398+D403+D408+D413+D418</f>
        <v>15218.223</v>
      </c>
      <c r="E378" s="9">
        <f t="shared" ref="E378:J378" si="105">E383+E388+E393+E398+E403+E408+E413+E418</f>
        <v>600.9</v>
      </c>
      <c r="F378" s="9">
        <f t="shared" si="105"/>
        <v>1582.366</v>
      </c>
      <c r="G378" s="9">
        <f t="shared" si="105"/>
        <v>2662.0569999999998</v>
      </c>
      <c r="H378" s="9">
        <f t="shared" si="105"/>
        <v>3322.9</v>
      </c>
      <c r="I378" s="9">
        <f t="shared" si="105"/>
        <v>3455.9</v>
      </c>
      <c r="J378" s="9">
        <f t="shared" si="105"/>
        <v>3594.1</v>
      </c>
      <c r="K378" s="16"/>
    </row>
    <row r="379" spans="1:11" x14ac:dyDescent="0.25">
      <c r="A379" s="1">
        <v>374</v>
      </c>
      <c r="B379" s="3" t="s">
        <v>3</v>
      </c>
      <c r="C379" s="3"/>
      <c r="D379" s="5">
        <f t="shared" ref="D379:J382" si="106">D384+D389+D394+D399+D404+D409+D414+D419</f>
        <v>0</v>
      </c>
      <c r="E379" s="5">
        <f t="shared" si="106"/>
        <v>0</v>
      </c>
      <c r="F379" s="5">
        <f t="shared" si="106"/>
        <v>0</v>
      </c>
      <c r="G379" s="5">
        <f t="shared" si="106"/>
        <v>0</v>
      </c>
      <c r="H379" s="5">
        <f t="shared" si="106"/>
        <v>0</v>
      </c>
      <c r="I379" s="5">
        <f t="shared" si="106"/>
        <v>0</v>
      </c>
      <c r="J379" s="5">
        <f t="shared" si="106"/>
        <v>0</v>
      </c>
      <c r="K379" s="1"/>
    </row>
    <row r="380" spans="1:11" x14ac:dyDescent="0.25">
      <c r="A380" s="1">
        <v>375</v>
      </c>
      <c r="B380" s="3" t="s">
        <v>4</v>
      </c>
      <c r="C380" s="3"/>
      <c r="D380" s="5">
        <f t="shared" si="106"/>
        <v>301.2</v>
      </c>
      <c r="E380" s="5">
        <f t="shared" si="106"/>
        <v>0</v>
      </c>
      <c r="F380" s="5">
        <f t="shared" si="106"/>
        <v>216</v>
      </c>
      <c r="G380" s="5">
        <f t="shared" si="106"/>
        <v>85.199999999999989</v>
      </c>
      <c r="H380" s="5">
        <f t="shared" si="106"/>
        <v>0</v>
      </c>
      <c r="I380" s="5">
        <f t="shared" si="106"/>
        <v>0</v>
      </c>
      <c r="J380" s="5">
        <f t="shared" si="106"/>
        <v>0</v>
      </c>
      <c r="K380" s="1"/>
    </row>
    <row r="381" spans="1:11" x14ac:dyDescent="0.25">
      <c r="A381" s="1">
        <v>376</v>
      </c>
      <c r="B381" s="3" t="s">
        <v>5</v>
      </c>
      <c r="C381" s="3"/>
      <c r="D381" s="5">
        <f t="shared" si="106"/>
        <v>14917.023000000001</v>
      </c>
      <c r="E381" s="5">
        <f t="shared" si="106"/>
        <v>600.9</v>
      </c>
      <c r="F381" s="5">
        <f t="shared" si="106"/>
        <v>1366.366</v>
      </c>
      <c r="G381" s="5">
        <f t="shared" si="106"/>
        <v>2576.857</v>
      </c>
      <c r="H381" s="5">
        <f t="shared" si="106"/>
        <v>3322.9</v>
      </c>
      <c r="I381" s="5">
        <f t="shared" si="106"/>
        <v>3455.9</v>
      </c>
      <c r="J381" s="5">
        <f t="shared" si="106"/>
        <v>3594.1</v>
      </c>
      <c r="K381" s="1"/>
    </row>
    <row r="382" spans="1:11" x14ac:dyDescent="0.25">
      <c r="A382" s="1">
        <v>377</v>
      </c>
      <c r="B382" s="3" t="s">
        <v>6</v>
      </c>
      <c r="C382" s="3"/>
      <c r="D382" s="5">
        <f t="shared" si="106"/>
        <v>0</v>
      </c>
      <c r="E382" s="5">
        <f t="shared" si="106"/>
        <v>0</v>
      </c>
      <c r="F382" s="5">
        <f t="shared" si="106"/>
        <v>0</v>
      </c>
      <c r="G382" s="5">
        <f t="shared" si="106"/>
        <v>0</v>
      </c>
      <c r="H382" s="5">
        <f t="shared" si="106"/>
        <v>0</v>
      </c>
      <c r="I382" s="5">
        <f t="shared" si="106"/>
        <v>0</v>
      </c>
      <c r="J382" s="5">
        <f t="shared" si="106"/>
        <v>0</v>
      </c>
      <c r="K382" s="1"/>
    </row>
    <row r="383" spans="1:11" x14ac:dyDescent="0.25">
      <c r="A383" s="1">
        <v>378</v>
      </c>
      <c r="B383" s="6" t="s">
        <v>23</v>
      </c>
      <c r="C383" s="6"/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/>
    </row>
    <row r="384" spans="1:11" x14ac:dyDescent="0.25">
      <c r="A384" s="1">
        <v>379</v>
      </c>
      <c r="B384" s="3" t="s">
        <v>3</v>
      </c>
      <c r="C384" s="3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>
        <v>380</v>
      </c>
      <c r="B385" s="3" t="s">
        <v>4</v>
      </c>
      <c r="C385" s="3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>
        <v>381</v>
      </c>
      <c r="B386" s="3" t="s">
        <v>5</v>
      </c>
      <c r="C386" s="3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>
        <v>382</v>
      </c>
      <c r="B387" s="3" t="s">
        <v>6</v>
      </c>
      <c r="C387" s="3"/>
      <c r="D387" s="1"/>
      <c r="E387" s="1"/>
      <c r="F387" s="1"/>
      <c r="G387" s="1"/>
      <c r="H387" s="1"/>
      <c r="I387" s="1"/>
      <c r="J387" s="1"/>
      <c r="K387" s="1"/>
    </row>
    <row r="388" spans="1:11" ht="43.5" x14ac:dyDescent="0.25">
      <c r="A388" s="1">
        <v>383</v>
      </c>
      <c r="B388" s="6" t="s">
        <v>59</v>
      </c>
      <c r="C388" s="6"/>
      <c r="D388" s="9">
        <f>E388+F388+G388+H388+I388+J388</f>
        <v>541.66599999999994</v>
      </c>
      <c r="E388" s="9">
        <f>E389+E390+E391+E392</f>
        <v>460.9</v>
      </c>
      <c r="F388" s="9">
        <f t="shared" ref="F388:J388" si="107">F389+F390+F391+F392</f>
        <v>80.766000000000005</v>
      </c>
      <c r="G388" s="9">
        <f t="shared" si="107"/>
        <v>0</v>
      </c>
      <c r="H388" s="9">
        <f t="shared" si="107"/>
        <v>0</v>
      </c>
      <c r="I388" s="9">
        <f t="shared" si="107"/>
        <v>0</v>
      </c>
      <c r="J388" s="9">
        <f t="shared" si="107"/>
        <v>0</v>
      </c>
      <c r="K388" s="1" t="s">
        <v>121</v>
      </c>
    </row>
    <row r="389" spans="1:11" x14ac:dyDescent="0.25">
      <c r="A389" s="1">
        <v>384</v>
      </c>
      <c r="B389" s="3" t="s">
        <v>3</v>
      </c>
      <c r="C389" s="3"/>
      <c r="D389" s="5">
        <f t="shared" ref="D389:D397" si="108">E389+F389+G389+H389+I389+J389</f>
        <v>0</v>
      </c>
      <c r="E389" s="5"/>
      <c r="F389" s="5"/>
      <c r="G389" s="5"/>
      <c r="H389" s="5"/>
      <c r="I389" s="5"/>
      <c r="J389" s="5"/>
      <c r="K389" s="1"/>
    </row>
    <row r="390" spans="1:11" x14ac:dyDescent="0.25">
      <c r="A390" s="1">
        <v>385</v>
      </c>
      <c r="B390" s="3" t="s">
        <v>4</v>
      </c>
      <c r="C390" s="3"/>
      <c r="D390" s="5">
        <f t="shared" si="108"/>
        <v>0</v>
      </c>
      <c r="E390" s="5"/>
      <c r="F390" s="5"/>
      <c r="G390" s="5"/>
      <c r="H390" s="5"/>
      <c r="I390" s="5"/>
      <c r="J390" s="5"/>
      <c r="K390" s="1"/>
    </row>
    <row r="391" spans="1:11" x14ac:dyDescent="0.25">
      <c r="A391" s="1">
        <v>386</v>
      </c>
      <c r="B391" s="3" t="s">
        <v>5</v>
      </c>
      <c r="C391" s="3"/>
      <c r="D391" s="5">
        <f t="shared" si="108"/>
        <v>541.66599999999994</v>
      </c>
      <c r="E391" s="5">
        <v>460.9</v>
      </c>
      <c r="F391" s="5">
        <v>80.766000000000005</v>
      </c>
      <c r="G391" s="5">
        <v>0</v>
      </c>
      <c r="H391" s="5">
        <v>0</v>
      </c>
      <c r="I391" s="5">
        <v>0</v>
      </c>
      <c r="J391" s="5">
        <v>0</v>
      </c>
      <c r="K391" s="1"/>
    </row>
    <row r="392" spans="1:11" x14ac:dyDescent="0.25">
      <c r="A392" s="1">
        <v>387</v>
      </c>
      <c r="B392" s="3" t="s">
        <v>6</v>
      </c>
      <c r="C392" s="3"/>
      <c r="D392" s="5">
        <f t="shared" si="108"/>
        <v>0</v>
      </c>
      <c r="E392" s="1"/>
      <c r="F392" s="1"/>
      <c r="G392" s="1"/>
      <c r="H392" s="1"/>
      <c r="I392" s="1"/>
      <c r="J392" s="1"/>
      <c r="K392" s="1"/>
    </row>
    <row r="393" spans="1:11" ht="43.5" x14ac:dyDescent="0.25">
      <c r="A393" s="1">
        <v>388</v>
      </c>
      <c r="B393" s="6" t="s">
        <v>60</v>
      </c>
      <c r="C393" s="6"/>
      <c r="D393" s="9">
        <f t="shared" si="108"/>
        <v>3557.4469999999997</v>
      </c>
      <c r="E393" s="9">
        <f>E394+E395+E396+E397</f>
        <v>0</v>
      </c>
      <c r="F393" s="9">
        <f t="shared" ref="F393:J393" si="109">F394+F395+F396+F397</f>
        <v>262</v>
      </c>
      <c r="G393" s="9">
        <f t="shared" si="109"/>
        <v>602.447</v>
      </c>
      <c r="H393" s="9">
        <f t="shared" si="109"/>
        <v>862.7</v>
      </c>
      <c r="I393" s="9">
        <f t="shared" si="109"/>
        <v>897.2</v>
      </c>
      <c r="J393" s="9">
        <f t="shared" si="109"/>
        <v>933.1</v>
      </c>
      <c r="K393" s="1" t="s">
        <v>134</v>
      </c>
    </row>
    <row r="394" spans="1:11" x14ac:dyDescent="0.25">
      <c r="A394" s="1">
        <v>389</v>
      </c>
      <c r="B394" s="3" t="s">
        <v>3</v>
      </c>
      <c r="C394" s="3"/>
      <c r="D394" s="5">
        <f t="shared" si="108"/>
        <v>0</v>
      </c>
      <c r="E394" s="5"/>
      <c r="F394" s="5"/>
      <c r="G394" s="5"/>
      <c r="H394" s="5"/>
      <c r="I394" s="5"/>
      <c r="J394" s="5"/>
      <c r="K394" s="1"/>
    </row>
    <row r="395" spans="1:11" x14ac:dyDescent="0.25">
      <c r="A395" s="1">
        <v>390</v>
      </c>
      <c r="B395" s="3" t="s">
        <v>4</v>
      </c>
      <c r="C395" s="3"/>
      <c r="D395" s="5">
        <f t="shared" si="108"/>
        <v>48.9</v>
      </c>
      <c r="E395" s="5"/>
      <c r="F395" s="5"/>
      <c r="G395" s="5">
        <v>48.9</v>
      </c>
      <c r="H395" s="5"/>
      <c r="I395" s="5"/>
      <c r="J395" s="5"/>
      <c r="K395" s="1"/>
    </row>
    <row r="396" spans="1:11" x14ac:dyDescent="0.25">
      <c r="A396" s="1">
        <v>391</v>
      </c>
      <c r="B396" s="3" t="s">
        <v>5</v>
      </c>
      <c r="C396" s="3"/>
      <c r="D396" s="5">
        <f t="shared" si="108"/>
        <v>3508.547</v>
      </c>
      <c r="E396" s="5">
        <v>0</v>
      </c>
      <c r="F396" s="5">
        <v>262</v>
      </c>
      <c r="G396" s="5">
        <v>553.54700000000003</v>
      </c>
      <c r="H396" s="5">
        <v>862.7</v>
      </c>
      <c r="I396" s="5">
        <v>897.2</v>
      </c>
      <c r="J396" s="5">
        <v>933.1</v>
      </c>
      <c r="K396" s="1"/>
    </row>
    <row r="397" spans="1:11" x14ac:dyDescent="0.25">
      <c r="A397" s="1">
        <v>392</v>
      </c>
      <c r="B397" s="3" t="s">
        <v>6</v>
      </c>
      <c r="C397" s="3"/>
      <c r="D397" s="5">
        <f t="shared" si="108"/>
        <v>0</v>
      </c>
      <c r="E397" s="1"/>
      <c r="F397" s="1"/>
      <c r="G397" s="1"/>
      <c r="H397" s="1"/>
      <c r="I397" s="1"/>
      <c r="J397" s="1"/>
      <c r="K397" s="1"/>
    </row>
    <row r="398" spans="1:11" ht="43.5" x14ac:dyDescent="0.25">
      <c r="A398" s="1">
        <v>393</v>
      </c>
      <c r="B398" s="6" t="s">
        <v>61</v>
      </c>
      <c r="C398" s="6"/>
      <c r="D398" s="9">
        <f>D399+D400+D401+D402</f>
        <v>1823.5</v>
      </c>
      <c r="E398" s="9">
        <f t="shared" ref="E398:J398" si="110">E399+E400+E401+E402</f>
        <v>140</v>
      </c>
      <c r="F398" s="9">
        <f t="shared" si="110"/>
        <v>125.9</v>
      </c>
      <c r="G398" s="9">
        <f t="shared" si="110"/>
        <v>208.4</v>
      </c>
      <c r="H398" s="9">
        <f t="shared" si="110"/>
        <v>432.2</v>
      </c>
      <c r="I398" s="9">
        <f t="shared" si="110"/>
        <v>449.5</v>
      </c>
      <c r="J398" s="9">
        <f t="shared" si="110"/>
        <v>467.5</v>
      </c>
      <c r="K398" s="1" t="s">
        <v>122</v>
      </c>
    </row>
    <row r="399" spans="1:11" x14ac:dyDescent="0.25">
      <c r="A399" s="1">
        <v>394</v>
      </c>
      <c r="B399" s="3" t="s">
        <v>3</v>
      </c>
      <c r="C399" s="3"/>
      <c r="D399" s="5">
        <f>E399+F399+G399+H399+I399+J399</f>
        <v>0</v>
      </c>
      <c r="E399" s="5"/>
      <c r="F399" s="5"/>
      <c r="G399" s="5"/>
      <c r="H399" s="5"/>
      <c r="I399" s="5"/>
      <c r="J399" s="5"/>
      <c r="K399" s="1"/>
    </row>
    <row r="400" spans="1:11" x14ac:dyDescent="0.25">
      <c r="A400" s="1">
        <v>395</v>
      </c>
      <c r="B400" s="3" t="s">
        <v>4</v>
      </c>
      <c r="C400" s="3"/>
      <c r="D400" s="5">
        <f t="shared" ref="D400:D402" si="111">E400+F400+G400+H400+I400+J400</f>
        <v>0</v>
      </c>
      <c r="E400" s="5"/>
      <c r="F400" s="5"/>
      <c r="G400" s="5"/>
      <c r="H400" s="5"/>
      <c r="I400" s="5"/>
      <c r="J400" s="5"/>
      <c r="K400" s="1"/>
    </row>
    <row r="401" spans="1:11" x14ac:dyDescent="0.25">
      <c r="A401" s="1">
        <v>396</v>
      </c>
      <c r="B401" s="3" t="s">
        <v>5</v>
      </c>
      <c r="C401" s="3"/>
      <c r="D401" s="5">
        <f t="shared" si="111"/>
        <v>1823.5</v>
      </c>
      <c r="E401" s="5">
        <v>140</v>
      </c>
      <c r="F401" s="5">
        <v>125.9</v>
      </c>
      <c r="G401" s="5">
        <v>208.4</v>
      </c>
      <c r="H401" s="5">
        <v>432.2</v>
      </c>
      <c r="I401" s="5">
        <v>449.5</v>
      </c>
      <c r="J401" s="5">
        <v>467.5</v>
      </c>
      <c r="K401" s="1"/>
    </row>
    <row r="402" spans="1:11" x14ac:dyDescent="0.25">
      <c r="A402" s="1">
        <v>397</v>
      </c>
      <c r="B402" s="3" t="s">
        <v>6</v>
      </c>
      <c r="C402" s="3"/>
      <c r="D402" s="5">
        <f t="shared" si="111"/>
        <v>0</v>
      </c>
      <c r="E402" s="1"/>
      <c r="F402" s="1"/>
      <c r="G402" s="1"/>
      <c r="H402" s="1"/>
      <c r="I402" s="1"/>
      <c r="J402" s="1"/>
      <c r="K402" s="1"/>
    </row>
    <row r="403" spans="1:11" ht="43.5" x14ac:dyDescent="0.25">
      <c r="A403" s="1">
        <v>398</v>
      </c>
      <c r="B403" s="6" t="s">
        <v>62</v>
      </c>
      <c r="C403" s="6"/>
      <c r="D403" s="9">
        <f t="shared" ref="D403:D418" si="112">D404+D405+D406+D407</f>
        <v>737.3</v>
      </c>
      <c r="E403" s="7">
        <f>E404+E405+E406+E407</f>
        <v>0</v>
      </c>
      <c r="F403" s="7">
        <f t="shared" ref="F403:J403" si="113">F404+F405+F406+F407</f>
        <v>192.7</v>
      </c>
      <c r="G403" s="7">
        <f t="shared" si="113"/>
        <v>219.89999999999998</v>
      </c>
      <c r="H403" s="7">
        <f t="shared" si="113"/>
        <v>104</v>
      </c>
      <c r="I403" s="7">
        <f t="shared" si="113"/>
        <v>108.2</v>
      </c>
      <c r="J403" s="7">
        <f t="shared" si="113"/>
        <v>112.5</v>
      </c>
      <c r="K403" s="15" t="s">
        <v>133</v>
      </c>
    </row>
    <row r="404" spans="1:11" x14ac:dyDescent="0.25">
      <c r="A404" s="1">
        <v>399</v>
      </c>
      <c r="B404" s="3" t="s">
        <v>3</v>
      </c>
      <c r="C404" s="3"/>
      <c r="D404" s="5">
        <f>E404+F404+G404+H404+I404+J404</f>
        <v>0</v>
      </c>
      <c r="E404" s="1"/>
      <c r="F404" s="1"/>
      <c r="G404" s="1"/>
      <c r="H404" s="1"/>
      <c r="I404" s="1"/>
      <c r="J404" s="1"/>
      <c r="K404" s="15"/>
    </row>
    <row r="405" spans="1:11" x14ac:dyDescent="0.25">
      <c r="A405" s="1">
        <v>400</v>
      </c>
      <c r="B405" s="3" t="s">
        <v>4</v>
      </c>
      <c r="C405" s="3"/>
      <c r="D405" s="5">
        <f t="shared" ref="D405:D407" si="114">E405+F405+G405+H405+I405+J405</f>
        <v>125</v>
      </c>
      <c r="E405" s="1"/>
      <c r="F405" s="1">
        <v>88.7</v>
      </c>
      <c r="G405" s="1">
        <v>36.299999999999997</v>
      </c>
      <c r="H405" s="1"/>
      <c r="I405" s="1"/>
      <c r="J405" s="1"/>
      <c r="K405" s="15"/>
    </row>
    <row r="406" spans="1:11" x14ac:dyDescent="0.25">
      <c r="A406" s="1">
        <v>401</v>
      </c>
      <c r="B406" s="3" t="s">
        <v>5</v>
      </c>
      <c r="C406" s="3"/>
      <c r="D406" s="5">
        <f t="shared" si="114"/>
        <v>612.29999999999995</v>
      </c>
      <c r="E406" s="1">
        <v>0</v>
      </c>
      <c r="F406" s="1">
        <v>104</v>
      </c>
      <c r="G406" s="1">
        <v>183.6</v>
      </c>
      <c r="H406" s="1">
        <v>104</v>
      </c>
      <c r="I406" s="1">
        <v>108.2</v>
      </c>
      <c r="J406" s="1">
        <v>112.5</v>
      </c>
      <c r="K406" s="15"/>
    </row>
    <row r="407" spans="1:11" x14ac:dyDescent="0.25">
      <c r="A407" s="1">
        <v>402</v>
      </c>
      <c r="B407" s="3" t="s">
        <v>6</v>
      </c>
      <c r="C407" s="3"/>
      <c r="D407" s="5">
        <f t="shared" si="114"/>
        <v>0</v>
      </c>
      <c r="E407" s="1"/>
      <c r="F407" s="1"/>
      <c r="G407" s="1"/>
      <c r="H407" s="1"/>
      <c r="I407" s="1"/>
      <c r="J407" s="1"/>
      <c r="K407" s="15"/>
    </row>
    <row r="408" spans="1:11" ht="29.25" x14ac:dyDescent="0.25">
      <c r="A408" s="1">
        <v>403</v>
      </c>
      <c r="B408" s="6" t="s">
        <v>63</v>
      </c>
      <c r="C408" s="6"/>
      <c r="D408" s="7">
        <f t="shared" si="112"/>
        <v>779.1</v>
      </c>
      <c r="E408" s="7">
        <f t="shared" ref="E408" si="115">E409+E410+E411+E412</f>
        <v>0</v>
      </c>
      <c r="F408" s="7">
        <f>F409+F410+F411+F412</f>
        <v>139.5</v>
      </c>
      <c r="G408" s="7">
        <f t="shared" ref="G408:J408" si="116">G409+G410+G411+G412</f>
        <v>220</v>
      </c>
      <c r="H408" s="7">
        <f t="shared" si="116"/>
        <v>134.4</v>
      </c>
      <c r="I408" s="7">
        <f t="shared" si="116"/>
        <v>139.80000000000001</v>
      </c>
      <c r="J408" s="7">
        <f t="shared" si="116"/>
        <v>145.4</v>
      </c>
      <c r="K408" s="15" t="s">
        <v>123</v>
      </c>
    </row>
    <row r="409" spans="1:11" x14ac:dyDescent="0.25">
      <c r="A409" s="1">
        <v>404</v>
      </c>
      <c r="B409" s="3" t="s">
        <v>3</v>
      </c>
      <c r="C409" s="3"/>
      <c r="D409" s="5">
        <f>E409+F409+G409+H409+I409+J409</f>
        <v>0</v>
      </c>
      <c r="E409" s="1"/>
      <c r="F409" s="1"/>
      <c r="G409" s="1"/>
      <c r="H409" s="1"/>
      <c r="I409" s="1"/>
      <c r="J409" s="1"/>
      <c r="K409" s="15"/>
    </row>
    <row r="410" spans="1:11" x14ac:dyDescent="0.25">
      <c r="A410" s="1">
        <v>405</v>
      </c>
      <c r="B410" s="3" t="s">
        <v>4</v>
      </c>
      <c r="C410" s="3"/>
      <c r="D410" s="5">
        <f t="shared" ref="D410:D412" si="117">E410+F410+G410+H410+I410+J410</f>
        <v>0</v>
      </c>
      <c r="E410" s="1"/>
      <c r="F410" s="1"/>
      <c r="G410" s="1"/>
      <c r="H410" s="1"/>
      <c r="I410" s="1"/>
      <c r="J410" s="1"/>
      <c r="K410" s="15"/>
    </row>
    <row r="411" spans="1:11" x14ac:dyDescent="0.25">
      <c r="A411" s="1">
        <v>406</v>
      </c>
      <c r="B411" s="3" t="s">
        <v>5</v>
      </c>
      <c r="C411" s="3"/>
      <c r="D411" s="5">
        <f t="shared" si="117"/>
        <v>779.1</v>
      </c>
      <c r="E411" s="1"/>
      <c r="F411" s="1">
        <v>139.5</v>
      </c>
      <c r="G411" s="1">
        <v>220</v>
      </c>
      <c r="H411" s="1">
        <v>134.4</v>
      </c>
      <c r="I411" s="1">
        <v>139.80000000000001</v>
      </c>
      <c r="J411" s="1">
        <v>145.4</v>
      </c>
      <c r="K411" s="15"/>
    </row>
    <row r="412" spans="1:11" x14ac:dyDescent="0.25">
      <c r="A412" s="1">
        <v>407</v>
      </c>
      <c r="B412" s="3" t="s">
        <v>6</v>
      </c>
      <c r="C412" s="3"/>
      <c r="D412" s="5">
        <f t="shared" si="117"/>
        <v>0</v>
      </c>
      <c r="E412" s="1"/>
      <c r="F412" s="1"/>
      <c r="G412" s="1"/>
      <c r="H412" s="1"/>
      <c r="I412" s="1"/>
      <c r="J412" s="1"/>
      <c r="K412" s="15"/>
    </row>
    <row r="413" spans="1:11" ht="43.5" x14ac:dyDescent="0.25">
      <c r="A413" s="1">
        <v>408</v>
      </c>
      <c r="B413" s="6" t="s">
        <v>64</v>
      </c>
      <c r="C413" s="6"/>
      <c r="D413" s="7">
        <f t="shared" si="112"/>
        <v>127.3</v>
      </c>
      <c r="E413" s="7">
        <f t="shared" ref="E413" si="118">E414+E415+E416+E417</f>
        <v>0</v>
      </c>
      <c r="F413" s="7">
        <f>F414+F415+F416+F417</f>
        <v>127.3</v>
      </c>
      <c r="G413" s="7">
        <f t="shared" ref="G413:J413" si="119">G414+G415+G416+G417</f>
        <v>0</v>
      </c>
      <c r="H413" s="7">
        <f t="shared" si="119"/>
        <v>0</v>
      </c>
      <c r="I413" s="7">
        <f t="shared" si="119"/>
        <v>0</v>
      </c>
      <c r="J413" s="7">
        <f t="shared" si="119"/>
        <v>0</v>
      </c>
      <c r="K413" s="15" t="s">
        <v>123</v>
      </c>
    </row>
    <row r="414" spans="1:11" x14ac:dyDescent="0.25">
      <c r="A414" s="1">
        <v>409</v>
      </c>
      <c r="B414" s="3" t="s">
        <v>3</v>
      </c>
      <c r="C414" s="3"/>
      <c r="D414" s="5">
        <f>E414+F414+G414+H414+I414+J414</f>
        <v>0</v>
      </c>
      <c r="E414" s="1"/>
      <c r="F414" s="1"/>
      <c r="G414" s="1"/>
      <c r="H414" s="1"/>
      <c r="I414" s="1"/>
      <c r="J414" s="1"/>
      <c r="K414" s="1"/>
    </row>
    <row r="415" spans="1:11" x14ac:dyDescent="0.25">
      <c r="A415" s="1">
        <v>410</v>
      </c>
      <c r="B415" s="3" t="s">
        <v>4</v>
      </c>
      <c r="C415" s="3"/>
      <c r="D415" s="5">
        <f t="shared" ref="D415:D417" si="120">E415+F415+G415+H415+I415+J415</f>
        <v>127.3</v>
      </c>
      <c r="E415" s="1"/>
      <c r="F415" s="1">
        <v>127.3</v>
      </c>
      <c r="G415" s="1"/>
      <c r="H415" s="1"/>
      <c r="I415" s="1"/>
      <c r="J415" s="1"/>
      <c r="K415" s="1"/>
    </row>
    <row r="416" spans="1:11" x14ac:dyDescent="0.25">
      <c r="A416" s="1">
        <v>411</v>
      </c>
      <c r="B416" s="3" t="s">
        <v>5</v>
      </c>
      <c r="C416" s="3"/>
      <c r="D416" s="5">
        <f t="shared" si="120"/>
        <v>0</v>
      </c>
      <c r="E416" s="1"/>
      <c r="F416" s="1"/>
      <c r="G416" s="1"/>
      <c r="H416" s="1"/>
      <c r="I416" s="1"/>
      <c r="J416" s="1"/>
      <c r="K416" s="1"/>
    </row>
    <row r="417" spans="1:11" x14ac:dyDescent="0.25">
      <c r="A417" s="1">
        <v>412</v>
      </c>
      <c r="B417" s="3" t="s">
        <v>6</v>
      </c>
      <c r="C417" s="3"/>
      <c r="D417" s="5">
        <f t="shared" si="120"/>
        <v>0</v>
      </c>
      <c r="E417" s="1"/>
      <c r="F417" s="1"/>
      <c r="G417" s="1"/>
      <c r="H417" s="1"/>
      <c r="I417" s="1"/>
      <c r="J417" s="1"/>
      <c r="K417" s="1"/>
    </row>
    <row r="418" spans="1:11" ht="43.5" x14ac:dyDescent="0.25">
      <c r="A418" s="1">
        <v>413</v>
      </c>
      <c r="B418" s="6" t="s">
        <v>65</v>
      </c>
      <c r="C418" s="6"/>
      <c r="D418" s="9">
        <f t="shared" si="112"/>
        <v>7651.91</v>
      </c>
      <c r="E418" s="9">
        <f>E419+E420+E421+E422</f>
        <v>0</v>
      </c>
      <c r="F418" s="9">
        <f t="shared" ref="F418:J418" si="121">F419+F420+F421+F422</f>
        <v>654.20000000000005</v>
      </c>
      <c r="G418" s="9">
        <f t="shared" si="121"/>
        <v>1411.31</v>
      </c>
      <c r="H418" s="9">
        <f t="shared" si="121"/>
        <v>1789.6</v>
      </c>
      <c r="I418" s="9">
        <f t="shared" si="121"/>
        <v>1861.2</v>
      </c>
      <c r="J418" s="9">
        <f t="shared" si="121"/>
        <v>1935.6</v>
      </c>
      <c r="K418" s="1" t="s">
        <v>121</v>
      </c>
    </row>
    <row r="419" spans="1:11" x14ac:dyDescent="0.25">
      <c r="A419" s="1">
        <v>414</v>
      </c>
      <c r="B419" s="3" t="s">
        <v>3</v>
      </c>
      <c r="C419" s="3"/>
      <c r="D419" s="5">
        <f>E419+F419+G419+H419+I419+J419</f>
        <v>0</v>
      </c>
      <c r="E419" s="5"/>
      <c r="F419" s="5"/>
      <c r="G419" s="5"/>
      <c r="H419" s="5"/>
      <c r="I419" s="5"/>
      <c r="J419" s="5"/>
      <c r="K419" s="1"/>
    </row>
    <row r="420" spans="1:11" x14ac:dyDescent="0.25">
      <c r="A420" s="1">
        <v>415</v>
      </c>
      <c r="B420" s="3" t="s">
        <v>4</v>
      </c>
      <c r="C420" s="3"/>
      <c r="D420" s="5">
        <f t="shared" ref="D420:D422" si="122">E420+F420+G420+H420+I420+J420</f>
        <v>0</v>
      </c>
      <c r="E420" s="5"/>
      <c r="F420" s="5"/>
      <c r="G420" s="5"/>
      <c r="H420" s="5"/>
      <c r="I420" s="5"/>
      <c r="J420" s="5"/>
      <c r="K420" s="1"/>
    </row>
    <row r="421" spans="1:11" x14ac:dyDescent="0.25">
      <c r="A421" s="1">
        <v>416</v>
      </c>
      <c r="B421" s="3" t="s">
        <v>5</v>
      </c>
      <c r="C421" s="3"/>
      <c r="D421" s="5">
        <f t="shared" si="122"/>
        <v>7651.91</v>
      </c>
      <c r="E421" s="5">
        <v>0</v>
      </c>
      <c r="F421" s="5">
        <v>654.20000000000005</v>
      </c>
      <c r="G421" s="5">
        <v>1411.31</v>
      </c>
      <c r="H421" s="5">
        <v>1789.6</v>
      </c>
      <c r="I421" s="5">
        <v>1861.2</v>
      </c>
      <c r="J421" s="5">
        <v>1935.6</v>
      </c>
      <c r="K421" s="1"/>
    </row>
    <row r="422" spans="1:11" x14ac:dyDescent="0.25">
      <c r="A422" s="1">
        <v>417</v>
      </c>
      <c r="B422" s="3" t="s">
        <v>6</v>
      </c>
      <c r="C422" s="3"/>
      <c r="D422" s="5">
        <f t="shared" si="122"/>
        <v>0</v>
      </c>
      <c r="E422" s="1"/>
      <c r="F422" s="1"/>
      <c r="G422" s="1"/>
      <c r="H422" s="1"/>
      <c r="I422" s="1"/>
      <c r="J422" s="1"/>
      <c r="K422" s="1"/>
    </row>
    <row r="423" spans="1:11" ht="15.75" x14ac:dyDescent="0.25">
      <c r="A423" s="1">
        <v>418</v>
      </c>
      <c r="B423" s="27" t="s">
        <v>66</v>
      </c>
      <c r="C423" s="28"/>
      <c r="D423" s="28"/>
      <c r="E423" s="28"/>
      <c r="F423" s="28"/>
      <c r="G423" s="28"/>
      <c r="H423" s="28"/>
      <c r="I423" s="28"/>
      <c r="J423" s="28"/>
      <c r="K423" s="29"/>
    </row>
    <row r="424" spans="1:11" x14ac:dyDescent="0.25">
      <c r="A424" s="1">
        <v>419</v>
      </c>
      <c r="B424" s="6" t="s">
        <v>67</v>
      </c>
      <c r="C424" s="6"/>
      <c r="D424" s="7">
        <f>D434+D444</f>
        <v>273.40000000000003</v>
      </c>
      <c r="E424" s="7">
        <f t="shared" ref="E424:J424" si="123">E434+E444</f>
        <v>50</v>
      </c>
      <c r="F424" s="7">
        <f t="shared" si="123"/>
        <v>50</v>
      </c>
      <c r="G424" s="7">
        <f t="shared" si="123"/>
        <v>17.3</v>
      </c>
      <c r="H424" s="7">
        <f t="shared" si="123"/>
        <v>50</v>
      </c>
      <c r="I424" s="7">
        <f t="shared" si="123"/>
        <v>52</v>
      </c>
      <c r="J424" s="7">
        <f t="shared" si="123"/>
        <v>54.1</v>
      </c>
      <c r="K424" s="1"/>
    </row>
    <row r="425" spans="1:11" x14ac:dyDescent="0.25">
      <c r="A425" s="1">
        <v>420</v>
      </c>
      <c r="B425" s="3" t="s">
        <v>3</v>
      </c>
      <c r="C425" s="3"/>
      <c r="D425" s="7">
        <f t="shared" ref="D425:J428" si="124">D435+D445</f>
        <v>0</v>
      </c>
      <c r="E425" s="7">
        <f t="shared" si="124"/>
        <v>0</v>
      </c>
      <c r="F425" s="7">
        <f t="shared" si="124"/>
        <v>0</v>
      </c>
      <c r="G425" s="7">
        <f t="shared" si="124"/>
        <v>0</v>
      </c>
      <c r="H425" s="7">
        <f t="shared" si="124"/>
        <v>0</v>
      </c>
      <c r="I425" s="7">
        <f t="shared" si="124"/>
        <v>0</v>
      </c>
      <c r="J425" s="7">
        <f t="shared" si="124"/>
        <v>0</v>
      </c>
      <c r="K425" s="1"/>
    </row>
    <row r="426" spans="1:11" x14ac:dyDescent="0.25">
      <c r="A426" s="1">
        <v>421</v>
      </c>
      <c r="B426" s="3" t="s">
        <v>4</v>
      </c>
      <c r="C426" s="3"/>
      <c r="D426" s="7">
        <f t="shared" si="124"/>
        <v>273.40000000000003</v>
      </c>
      <c r="E426" s="7">
        <f t="shared" si="124"/>
        <v>50</v>
      </c>
      <c r="F426" s="7">
        <f t="shared" si="124"/>
        <v>50</v>
      </c>
      <c r="G426" s="7">
        <f t="shared" si="124"/>
        <v>17.3</v>
      </c>
      <c r="H426" s="7">
        <f t="shared" si="124"/>
        <v>50</v>
      </c>
      <c r="I426" s="7">
        <f t="shared" si="124"/>
        <v>52</v>
      </c>
      <c r="J426" s="7">
        <f t="shared" si="124"/>
        <v>54.1</v>
      </c>
      <c r="K426" s="1"/>
    </row>
    <row r="427" spans="1:11" x14ac:dyDescent="0.25">
      <c r="A427" s="1">
        <v>422</v>
      </c>
      <c r="B427" s="3" t="s">
        <v>5</v>
      </c>
      <c r="C427" s="3"/>
      <c r="D427" s="7">
        <f t="shared" si="124"/>
        <v>0</v>
      </c>
      <c r="E427" s="7">
        <f t="shared" si="124"/>
        <v>0</v>
      </c>
      <c r="F427" s="7">
        <f t="shared" si="124"/>
        <v>0</v>
      </c>
      <c r="G427" s="7">
        <f t="shared" si="124"/>
        <v>0</v>
      </c>
      <c r="H427" s="7">
        <f t="shared" si="124"/>
        <v>0</v>
      </c>
      <c r="I427" s="7">
        <f t="shared" si="124"/>
        <v>0</v>
      </c>
      <c r="J427" s="7">
        <f t="shared" si="124"/>
        <v>0</v>
      </c>
      <c r="K427" s="1"/>
    </row>
    <row r="428" spans="1:11" x14ac:dyDescent="0.25">
      <c r="A428" s="1">
        <v>423</v>
      </c>
      <c r="B428" s="3" t="s">
        <v>6</v>
      </c>
      <c r="C428" s="3"/>
      <c r="D428" s="7">
        <f t="shared" si="124"/>
        <v>0</v>
      </c>
      <c r="E428" s="7">
        <f t="shared" si="124"/>
        <v>0</v>
      </c>
      <c r="F428" s="7">
        <f t="shared" si="124"/>
        <v>0</v>
      </c>
      <c r="G428" s="7">
        <f t="shared" si="124"/>
        <v>0</v>
      </c>
      <c r="H428" s="7">
        <f t="shared" si="124"/>
        <v>0</v>
      </c>
      <c r="I428" s="7">
        <f t="shared" si="124"/>
        <v>0</v>
      </c>
      <c r="J428" s="7">
        <f t="shared" si="124"/>
        <v>0</v>
      </c>
      <c r="K428" s="1"/>
    </row>
    <row r="429" spans="1:11" ht="30" x14ac:dyDescent="0.25">
      <c r="A429" s="1">
        <v>424</v>
      </c>
      <c r="B429" s="3" t="s">
        <v>9</v>
      </c>
      <c r="C429" s="3"/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1"/>
    </row>
    <row r="430" spans="1:11" x14ac:dyDescent="0.25">
      <c r="A430" s="1">
        <v>425</v>
      </c>
      <c r="B430" s="3" t="s">
        <v>3</v>
      </c>
      <c r="C430" s="3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>
        <v>426</v>
      </c>
      <c r="B431" s="3" t="s">
        <v>4</v>
      </c>
      <c r="C431" s="3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>
        <v>427</v>
      </c>
      <c r="B432" s="3" t="s">
        <v>5</v>
      </c>
      <c r="C432" s="3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>
        <v>428</v>
      </c>
      <c r="B433" s="3" t="s">
        <v>6</v>
      </c>
      <c r="C433" s="3"/>
      <c r="D433" s="1"/>
      <c r="E433" s="1"/>
      <c r="F433" s="1"/>
      <c r="G433" s="1"/>
      <c r="H433" s="1"/>
      <c r="I433" s="1"/>
      <c r="J433" s="1"/>
      <c r="K433" s="1"/>
    </row>
    <row r="434" spans="1:11" ht="57.75" x14ac:dyDescent="0.25">
      <c r="A434" s="1">
        <v>429</v>
      </c>
      <c r="B434" s="6" t="s">
        <v>68</v>
      </c>
      <c r="C434" s="6"/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1"/>
    </row>
    <row r="435" spans="1:11" x14ac:dyDescent="0.25">
      <c r="A435" s="1">
        <v>430</v>
      </c>
      <c r="B435" s="3" t="s">
        <v>3</v>
      </c>
      <c r="C435" s="3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>
        <v>431</v>
      </c>
      <c r="B436" s="3" t="s">
        <v>4</v>
      </c>
      <c r="C436" s="3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>
        <v>432</v>
      </c>
      <c r="B437" s="3" t="s">
        <v>5</v>
      </c>
      <c r="C437" s="3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>
        <v>433</v>
      </c>
      <c r="B438" s="3" t="s">
        <v>6</v>
      </c>
      <c r="C438" s="3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>
        <v>434</v>
      </c>
      <c r="B439" s="6" t="s">
        <v>22</v>
      </c>
      <c r="C439" s="6"/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1"/>
    </row>
    <row r="440" spans="1:11" x14ac:dyDescent="0.25">
      <c r="A440" s="1">
        <v>435</v>
      </c>
      <c r="B440" s="3" t="s">
        <v>3</v>
      </c>
      <c r="C440" s="3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>
        <v>436</v>
      </c>
      <c r="B441" s="3" t="s">
        <v>4</v>
      </c>
      <c r="C441" s="3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>
        <v>437</v>
      </c>
      <c r="B442" s="3" t="s">
        <v>5</v>
      </c>
      <c r="C442" s="3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>
        <v>438</v>
      </c>
      <c r="B443" s="3" t="s">
        <v>6</v>
      </c>
      <c r="C443" s="3"/>
      <c r="D443" s="1"/>
      <c r="E443" s="1"/>
      <c r="F443" s="1"/>
      <c r="G443" s="1"/>
      <c r="H443" s="1"/>
      <c r="I443" s="1"/>
      <c r="J443" s="1"/>
      <c r="K443" s="1"/>
    </row>
    <row r="444" spans="1:11" ht="57.75" x14ac:dyDescent="0.25">
      <c r="A444" s="1">
        <v>439</v>
      </c>
      <c r="B444" s="6" t="s">
        <v>11</v>
      </c>
      <c r="C444" s="6"/>
      <c r="D444" s="7">
        <f>D449+D454</f>
        <v>273.40000000000003</v>
      </c>
      <c r="E444" s="7">
        <f t="shared" ref="E444:J444" si="125">E449+E454</f>
        <v>50</v>
      </c>
      <c r="F444" s="7">
        <f t="shared" si="125"/>
        <v>50</v>
      </c>
      <c r="G444" s="7">
        <f t="shared" si="125"/>
        <v>17.3</v>
      </c>
      <c r="H444" s="7">
        <f t="shared" si="125"/>
        <v>50</v>
      </c>
      <c r="I444" s="7">
        <f t="shared" si="125"/>
        <v>52</v>
      </c>
      <c r="J444" s="7">
        <f t="shared" si="125"/>
        <v>54.1</v>
      </c>
      <c r="K444" s="15"/>
    </row>
    <row r="445" spans="1:11" x14ac:dyDescent="0.25">
      <c r="A445" s="1">
        <v>440</v>
      </c>
      <c r="B445" s="3" t="s">
        <v>3</v>
      </c>
      <c r="C445" s="3"/>
      <c r="D445" s="1">
        <f t="shared" ref="D445:J448" si="126">D450+D455</f>
        <v>0</v>
      </c>
      <c r="E445" s="1">
        <f t="shared" si="126"/>
        <v>0</v>
      </c>
      <c r="F445" s="1">
        <f t="shared" si="126"/>
        <v>0</v>
      </c>
      <c r="G445" s="1">
        <f t="shared" si="126"/>
        <v>0</v>
      </c>
      <c r="H445" s="1">
        <f t="shared" si="126"/>
        <v>0</v>
      </c>
      <c r="I445" s="1">
        <f t="shared" si="126"/>
        <v>0</v>
      </c>
      <c r="J445" s="1">
        <f t="shared" si="126"/>
        <v>0</v>
      </c>
      <c r="K445" s="1"/>
    </row>
    <row r="446" spans="1:11" x14ac:dyDescent="0.25">
      <c r="A446" s="1">
        <v>441</v>
      </c>
      <c r="B446" s="3" t="s">
        <v>4</v>
      </c>
      <c r="C446" s="3"/>
      <c r="D446" s="1">
        <f t="shared" si="126"/>
        <v>273.40000000000003</v>
      </c>
      <c r="E446" s="1">
        <f t="shared" si="126"/>
        <v>50</v>
      </c>
      <c r="F446" s="1">
        <f t="shared" si="126"/>
        <v>50</v>
      </c>
      <c r="G446" s="1">
        <f t="shared" si="126"/>
        <v>17.3</v>
      </c>
      <c r="H446" s="1">
        <f t="shared" si="126"/>
        <v>50</v>
      </c>
      <c r="I446" s="1">
        <f t="shared" si="126"/>
        <v>52</v>
      </c>
      <c r="J446" s="1">
        <f t="shared" si="126"/>
        <v>54.1</v>
      </c>
      <c r="K446" s="1"/>
    </row>
    <row r="447" spans="1:11" x14ac:dyDescent="0.25">
      <c r="A447" s="1">
        <v>442</v>
      </c>
      <c r="B447" s="3" t="s">
        <v>5</v>
      </c>
      <c r="C447" s="3"/>
      <c r="D447" s="1">
        <f t="shared" si="126"/>
        <v>0</v>
      </c>
      <c r="E447" s="1">
        <f t="shared" si="126"/>
        <v>0</v>
      </c>
      <c r="F447" s="1">
        <f t="shared" si="126"/>
        <v>0</v>
      </c>
      <c r="G447" s="1">
        <f t="shared" si="126"/>
        <v>0</v>
      </c>
      <c r="H447" s="1">
        <f t="shared" si="126"/>
        <v>0</v>
      </c>
      <c r="I447" s="1">
        <f t="shared" si="126"/>
        <v>0</v>
      </c>
      <c r="J447" s="1">
        <f t="shared" si="126"/>
        <v>0</v>
      </c>
      <c r="K447" s="1"/>
    </row>
    <row r="448" spans="1:11" x14ac:dyDescent="0.25">
      <c r="A448" s="1">
        <v>443</v>
      </c>
      <c r="B448" s="3" t="s">
        <v>6</v>
      </c>
      <c r="C448" s="3"/>
      <c r="D448" s="1">
        <f t="shared" si="126"/>
        <v>0</v>
      </c>
      <c r="E448" s="1">
        <f t="shared" si="126"/>
        <v>0</v>
      </c>
      <c r="F448" s="1">
        <f t="shared" si="126"/>
        <v>0</v>
      </c>
      <c r="G448" s="1">
        <f t="shared" si="126"/>
        <v>0</v>
      </c>
      <c r="H448" s="1">
        <f t="shared" si="126"/>
        <v>0</v>
      </c>
      <c r="I448" s="1">
        <f t="shared" si="126"/>
        <v>0</v>
      </c>
      <c r="J448" s="1">
        <f t="shared" si="126"/>
        <v>0</v>
      </c>
      <c r="K448" s="1"/>
    </row>
    <row r="449" spans="1:11" x14ac:dyDescent="0.25">
      <c r="A449" s="1">
        <v>444</v>
      </c>
      <c r="B449" s="6" t="s">
        <v>23</v>
      </c>
      <c r="C449" s="6"/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"/>
    </row>
    <row r="450" spans="1:11" x14ac:dyDescent="0.25">
      <c r="A450" s="1">
        <v>445</v>
      </c>
      <c r="B450" s="3" t="s">
        <v>3</v>
      </c>
      <c r="C450" s="3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>
        <v>446</v>
      </c>
      <c r="B451" s="3" t="s">
        <v>4</v>
      </c>
      <c r="C451" s="3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>
        <v>447</v>
      </c>
      <c r="B452" s="3" t="s">
        <v>5</v>
      </c>
      <c r="C452" s="3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>
        <v>448</v>
      </c>
      <c r="B453" s="3" t="s">
        <v>6</v>
      </c>
      <c r="C453" s="3"/>
      <c r="D453" s="1"/>
      <c r="E453" s="1"/>
      <c r="F453" s="1"/>
      <c r="G453" s="1"/>
      <c r="H453" s="1"/>
      <c r="I453" s="1"/>
      <c r="J453" s="1"/>
      <c r="K453" s="1"/>
    </row>
    <row r="454" spans="1:11" ht="86.25" x14ac:dyDescent="0.25">
      <c r="A454" s="1">
        <v>449</v>
      </c>
      <c r="B454" s="6" t="s">
        <v>69</v>
      </c>
      <c r="C454" s="6"/>
      <c r="D454" s="7">
        <f>D455+D456+D457+D458</f>
        <v>273.40000000000003</v>
      </c>
      <c r="E454" s="7">
        <f t="shared" ref="E454:J454" si="127">E455+E456+E457+E458</f>
        <v>50</v>
      </c>
      <c r="F454" s="7">
        <f t="shared" si="127"/>
        <v>50</v>
      </c>
      <c r="G454" s="7">
        <f t="shared" si="127"/>
        <v>17.3</v>
      </c>
      <c r="H454" s="7">
        <f t="shared" si="127"/>
        <v>50</v>
      </c>
      <c r="I454" s="7">
        <f t="shared" si="127"/>
        <v>52</v>
      </c>
      <c r="J454" s="7">
        <f t="shared" si="127"/>
        <v>54.1</v>
      </c>
      <c r="K454" s="15" t="s">
        <v>124</v>
      </c>
    </row>
    <row r="455" spans="1:11" x14ac:dyDescent="0.25">
      <c r="A455" s="1">
        <v>450</v>
      </c>
      <c r="B455" s="3" t="s">
        <v>3</v>
      </c>
      <c r="C455" s="3"/>
      <c r="D455" s="1">
        <f>E455+F455+G455+H455+I455+J455</f>
        <v>0</v>
      </c>
      <c r="E455" s="1"/>
      <c r="F455" s="1"/>
      <c r="G455" s="1"/>
      <c r="H455" s="1"/>
      <c r="I455" s="1"/>
      <c r="J455" s="1"/>
      <c r="K455" s="1"/>
    </row>
    <row r="456" spans="1:11" x14ac:dyDescent="0.25">
      <c r="A456" s="1">
        <v>451</v>
      </c>
      <c r="B456" s="3" t="s">
        <v>4</v>
      </c>
      <c r="C456" s="3"/>
      <c r="D456" s="1">
        <f t="shared" ref="D456:D458" si="128">E456+F456+G456+H456+I456+J456</f>
        <v>273.40000000000003</v>
      </c>
      <c r="E456" s="1">
        <v>50</v>
      </c>
      <c r="F456" s="1">
        <v>50</v>
      </c>
      <c r="G456" s="1">
        <v>17.3</v>
      </c>
      <c r="H456" s="1">
        <v>50</v>
      </c>
      <c r="I456" s="1">
        <v>52</v>
      </c>
      <c r="J456" s="1">
        <v>54.1</v>
      </c>
      <c r="K456" s="1"/>
    </row>
    <row r="457" spans="1:11" x14ac:dyDescent="0.25">
      <c r="A457" s="1">
        <v>452</v>
      </c>
      <c r="B457" s="3" t="s">
        <v>5</v>
      </c>
      <c r="C457" s="3"/>
      <c r="D457" s="1">
        <f t="shared" si="128"/>
        <v>0</v>
      </c>
      <c r="E457" s="1"/>
      <c r="F457" s="1"/>
      <c r="G457" s="1"/>
      <c r="H457" s="1"/>
      <c r="I457" s="1"/>
      <c r="J457" s="1"/>
      <c r="K457" s="1"/>
    </row>
    <row r="458" spans="1:11" x14ac:dyDescent="0.25">
      <c r="A458" s="1">
        <v>453</v>
      </c>
      <c r="B458" s="3" t="s">
        <v>6</v>
      </c>
      <c r="C458" s="3"/>
      <c r="D458" s="1">
        <f t="shared" si="128"/>
        <v>0</v>
      </c>
      <c r="E458" s="1"/>
      <c r="F458" s="1"/>
      <c r="G458" s="1"/>
      <c r="H458" s="1"/>
      <c r="I458" s="1"/>
      <c r="J458" s="1"/>
      <c r="K458" s="1"/>
    </row>
    <row r="459" spans="1:11" x14ac:dyDescent="0.25">
      <c r="A459" s="1">
        <v>454</v>
      </c>
      <c r="B459" s="24" t="s">
        <v>70</v>
      </c>
      <c r="C459" s="25"/>
      <c r="D459" s="25"/>
      <c r="E459" s="25"/>
      <c r="F459" s="25"/>
      <c r="G459" s="25"/>
      <c r="H459" s="25"/>
      <c r="I459" s="25"/>
      <c r="J459" s="26"/>
      <c r="K459" s="1"/>
    </row>
    <row r="460" spans="1:11" x14ac:dyDescent="0.25">
      <c r="A460" s="1">
        <v>455</v>
      </c>
      <c r="B460" s="6" t="s">
        <v>71</v>
      </c>
      <c r="C460" s="9"/>
      <c r="D460" s="9">
        <f>E460+F460+G460+H460+I460+J460</f>
        <v>1988.13</v>
      </c>
      <c r="E460" s="7">
        <v>0</v>
      </c>
      <c r="F460" s="7">
        <v>0</v>
      </c>
      <c r="G460" s="9">
        <f>G461+G462+G463+G464</f>
        <v>165.13</v>
      </c>
      <c r="H460" s="9">
        <f>H461+H462+H463+H464</f>
        <v>1823</v>
      </c>
      <c r="I460" s="7">
        <v>0</v>
      </c>
      <c r="J460" s="7">
        <v>0</v>
      </c>
      <c r="K460" s="1"/>
    </row>
    <row r="461" spans="1:11" x14ac:dyDescent="0.25">
      <c r="A461" s="1">
        <v>456</v>
      </c>
      <c r="B461" s="3" t="s">
        <v>3</v>
      </c>
      <c r="C461" s="17"/>
      <c r="D461" s="17">
        <f t="shared" ref="D461:D464" si="129">E461+F461+G461+H461+I461+J461</f>
        <v>0</v>
      </c>
      <c r="E461" s="1"/>
      <c r="F461" s="1"/>
      <c r="G461" s="1"/>
      <c r="H461" s="1"/>
      <c r="I461" s="1"/>
      <c r="J461" s="1"/>
      <c r="K461" s="1"/>
    </row>
    <row r="462" spans="1:11" x14ac:dyDescent="0.25">
      <c r="A462" s="1">
        <v>457</v>
      </c>
      <c r="B462" s="3" t="s">
        <v>4</v>
      </c>
      <c r="C462" s="17"/>
      <c r="D462" s="17">
        <f t="shared" si="129"/>
        <v>0</v>
      </c>
      <c r="E462" s="1"/>
      <c r="F462" s="1"/>
      <c r="G462" s="1"/>
      <c r="H462" s="1"/>
      <c r="I462" s="1"/>
      <c r="J462" s="1"/>
      <c r="K462" s="1"/>
    </row>
    <row r="463" spans="1:11" x14ac:dyDescent="0.25">
      <c r="A463" s="1">
        <v>458</v>
      </c>
      <c r="B463" s="3" t="s">
        <v>5</v>
      </c>
      <c r="C463" s="9"/>
      <c r="D463" s="9">
        <f t="shared" si="129"/>
        <v>1988.13</v>
      </c>
      <c r="E463" s="1"/>
      <c r="F463" s="1"/>
      <c r="G463" s="5">
        <f>G493+G498</f>
        <v>165.13</v>
      </c>
      <c r="H463" s="5">
        <f>H493+H498</f>
        <v>1823</v>
      </c>
      <c r="I463" s="1"/>
      <c r="J463" s="1"/>
      <c r="K463" s="1"/>
    </row>
    <row r="464" spans="1:11" x14ac:dyDescent="0.25">
      <c r="A464" s="1">
        <v>459</v>
      </c>
      <c r="B464" s="3" t="s">
        <v>6</v>
      </c>
      <c r="C464" s="17"/>
      <c r="D464" s="17">
        <f t="shared" si="129"/>
        <v>0</v>
      </c>
      <c r="E464" s="1"/>
      <c r="F464" s="1"/>
      <c r="G464" s="1"/>
      <c r="H464" s="1"/>
      <c r="I464" s="1"/>
      <c r="J464" s="1"/>
      <c r="K464" s="1"/>
    </row>
    <row r="465" spans="1:11" ht="30" x14ac:dyDescent="0.25">
      <c r="A465" s="1">
        <v>460</v>
      </c>
      <c r="B465" s="3" t="s">
        <v>9</v>
      </c>
      <c r="C465" s="3"/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1"/>
    </row>
    <row r="466" spans="1:11" x14ac:dyDescent="0.25">
      <c r="A466" s="1">
        <v>461</v>
      </c>
      <c r="B466" s="3" t="s">
        <v>3</v>
      </c>
      <c r="C466" s="3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>
        <v>462</v>
      </c>
      <c r="B467" s="3" t="s">
        <v>4</v>
      </c>
      <c r="C467" s="3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>
        <v>463</v>
      </c>
      <c r="B468" s="3" t="s">
        <v>5</v>
      </c>
      <c r="C468" s="3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>
        <v>464</v>
      </c>
      <c r="B469" s="3" t="s">
        <v>6</v>
      </c>
      <c r="C469" s="3"/>
      <c r="D469" s="1"/>
      <c r="E469" s="1"/>
      <c r="F469" s="1"/>
      <c r="G469" s="1"/>
      <c r="H469" s="1"/>
      <c r="I469" s="1"/>
      <c r="J469" s="1"/>
      <c r="K469" s="1"/>
    </row>
    <row r="470" spans="1:11" ht="43.5" x14ac:dyDescent="0.25">
      <c r="A470" s="1">
        <v>465</v>
      </c>
      <c r="B470" s="6" t="s">
        <v>72</v>
      </c>
      <c r="C470" s="6"/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1"/>
    </row>
    <row r="471" spans="1:11" x14ac:dyDescent="0.25">
      <c r="A471" s="1">
        <v>466</v>
      </c>
      <c r="B471" s="3" t="s">
        <v>3</v>
      </c>
      <c r="C471" s="3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>
        <v>467</v>
      </c>
      <c r="B472" s="3" t="s">
        <v>4</v>
      </c>
      <c r="C472" s="3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>
        <v>468</v>
      </c>
      <c r="B473" s="3" t="s">
        <v>5</v>
      </c>
      <c r="C473" s="3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>
        <v>469</v>
      </c>
      <c r="B474" s="3" t="s">
        <v>6</v>
      </c>
      <c r="C474" s="3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>
        <v>470</v>
      </c>
      <c r="B475" s="6" t="s">
        <v>22</v>
      </c>
      <c r="C475" s="6"/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1"/>
    </row>
    <row r="476" spans="1:11" x14ac:dyDescent="0.25">
      <c r="A476" s="1">
        <v>471</v>
      </c>
      <c r="B476" s="3" t="s">
        <v>3</v>
      </c>
      <c r="C476" s="3"/>
      <c r="D476" s="1"/>
      <c r="E476" s="1"/>
      <c r="F476" s="1"/>
      <c r="G476" s="1"/>
      <c r="H476" s="1"/>
      <c r="I476" s="1"/>
      <c r="J476" s="1"/>
      <c r="K476" s="1"/>
    </row>
    <row r="477" spans="1:11" x14ac:dyDescent="0.25">
      <c r="A477" s="1">
        <v>472</v>
      </c>
      <c r="B477" s="3" t="s">
        <v>4</v>
      </c>
      <c r="C477" s="3"/>
      <c r="D477" s="1"/>
      <c r="E477" s="1"/>
      <c r="F477" s="1"/>
      <c r="G477" s="1"/>
      <c r="H477" s="1"/>
      <c r="I477" s="1"/>
      <c r="J477" s="1"/>
      <c r="K477" s="1"/>
    </row>
    <row r="478" spans="1:11" x14ac:dyDescent="0.25">
      <c r="A478" s="1">
        <v>473</v>
      </c>
      <c r="B478" s="3" t="s">
        <v>5</v>
      </c>
      <c r="C478" s="3"/>
      <c r="D478" s="1"/>
      <c r="E478" s="1"/>
      <c r="F478" s="1"/>
      <c r="G478" s="1"/>
      <c r="H478" s="1"/>
      <c r="I478" s="1"/>
      <c r="J478" s="1"/>
      <c r="K478" s="1"/>
    </row>
    <row r="479" spans="1:11" x14ac:dyDescent="0.25">
      <c r="A479" s="1">
        <v>474</v>
      </c>
      <c r="B479" s="3" t="s">
        <v>6</v>
      </c>
      <c r="C479" s="3"/>
      <c r="D479" s="1"/>
      <c r="E479" s="1"/>
      <c r="F479" s="1"/>
      <c r="G479" s="1"/>
      <c r="H479" s="1"/>
      <c r="I479" s="1"/>
      <c r="J479" s="1"/>
      <c r="K479" s="1"/>
    </row>
    <row r="480" spans="1:11" ht="57.75" x14ac:dyDescent="0.25">
      <c r="A480" s="1">
        <v>475</v>
      </c>
      <c r="B480" s="6" t="s">
        <v>11</v>
      </c>
      <c r="C480" s="6"/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"/>
    </row>
    <row r="481" spans="1:11" x14ac:dyDescent="0.25">
      <c r="A481" s="1">
        <v>476</v>
      </c>
      <c r="B481" s="3" t="s">
        <v>3</v>
      </c>
      <c r="C481" s="3"/>
      <c r="D481" s="1"/>
      <c r="E481" s="1"/>
      <c r="F481" s="1"/>
      <c r="G481" s="1"/>
      <c r="H481" s="1"/>
      <c r="I481" s="1"/>
      <c r="J481" s="1"/>
      <c r="K481" s="1"/>
    </row>
    <row r="482" spans="1:11" x14ac:dyDescent="0.25">
      <c r="A482" s="1">
        <v>477</v>
      </c>
      <c r="B482" s="3" t="s">
        <v>4</v>
      </c>
      <c r="C482" s="3"/>
      <c r="D482" s="1"/>
      <c r="E482" s="1"/>
      <c r="F482" s="1"/>
      <c r="G482" s="1"/>
      <c r="H482" s="1"/>
      <c r="I482" s="1"/>
      <c r="J482" s="1"/>
      <c r="K482" s="1"/>
    </row>
    <row r="483" spans="1:11" x14ac:dyDescent="0.25">
      <c r="A483" s="1">
        <v>478</v>
      </c>
      <c r="B483" s="3" t="s">
        <v>5</v>
      </c>
      <c r="C483" s="3"/>
      <c r="D483" s="1"/>
      <c r="E483" s="1"/>
      <c r="F483" s="1"/>
      <c r="G483" s="1"/>
      <c r="H483" s="1"/>
      <c r="I483" s="1"/>
      <c r="J483" s="1"/>
      <c r="K483" s="1"/>
    </row>
    <row r="484" spans="1:11" x14ac:dyDescent="0.25">
      <c r="A484" s="1">
        <v>479</v>
      </c>
      <c r="B484" s="3" t="s">
        <v>6</v>
      </c>
      <c r="C484" s="3"/>
      <c r="D484" s="1"/>
      <c r="E484" s="1"/>
      <c r="F484" s="1"/>
      <c r="G484" s="1"/>
      <c r="H484" s="1"/>
      <c r="I484" s="1"/>
      <c r="J484" s="1"/>
      <c r="K484" s="1"/>
    </row>
    <row r="485" spans="1:11" x14ac:dyDescent="0.25">
      <c r="A485" s="1">
        <v>480</v>
      </c>
      <c r="B485" s="6" t="s">
        <v>23</v>
      </c>
      <c r="C485" s="6"/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1"/>
    </row>
    <row r="486" spans="1:11" x14ac:dyDescent="0.25">
      <c r="A486" s="1">
        <v>481</v>
      </c>
      <c r="B486" s="3" t="s">
        <v>3</v>
      </c>
      <c r="C486" s="3"/>
      <c r="D486" s="1"/>
      <c r="E486" s="1"/>
      <c r="F486" s="1"/>
      <c r="G486" s="1"/>
      <c r="H486" s="1"/>
      <c r="I486" s="1"/>
      <c r="J486" s="1"/>
      <c r="K486" s="1"/>
    </row>
    <row r="487" spans="1:11" x14ac:dyDescent="0.25">
      <c r="A487" s="1">
        <v>482</v>
      </c>
      <c r="B487" s="3" t="s">
        <v>4</v>
      </c>
      <c r="C487" s="3"/>
      <c r="D487" s="1"/>
      <c r="E487" s="1"/>
      <c r="F487" s="1"/>
      <c r="G487" s="1"/>
      <c r="H487" s="1"/>
      <c r="I487" s="1"/>
      <c r="J487" s="1"/>
      <c r="K487" s="1"/>
    </row>
    <row r="488" spans="1:11" x14ac:dyDescent="0.25">
      <c r="A488" s="1">
        <v>483</v>
      </c>
      <c r="B488" s="3" t="s">
        <v>5</v>
      </c>
      <c r="C488" s="3"/>
      <c r="D488" s="1"/>
      <c r="E488" s="1"/>
      <c r="F488" s="1"/>
      <c r="G488" s="1"/>
      <c r="H488" s="1"/>
      <c r="I488" s="1"/>
      <c r="J488" s="1"/>
      <c r="K488" s="1"/>
    </row>
    <row r="489" spans="1:11" x14ac:dyDescent="0.25">
      <c r="A489" s="1">
        <v>484</v>
      </c>
      <c r="B489" s="3" t="s">
        <v>6</v>
      </c>
      <c r="C489" s="3"/>
      <c r="D489" s="1"/>
      <c r="E489" s="1"/>
      <c r="F489" s="1"/>
      <c r="G489" s="1"/>
      <c r="H489" s="1"/>
      <c r="I489" s="1"/>
      <c r="J489" s="1"/>
      <c r="K489" s="1"/>
    </row>
    <row r="490" spans="1:11" ht="72" x14ac:dyDescent="0.25">
      <c r="A490" s="1">
        <v>485</v>
      </c>
      <c r="B490" s="6" t="s">
        <v>73</v>
      </c>
      <c r="C490" s="9"/>
      <c r="D490" s="9">
        <f>E490+F490+G490+H490+I490+J490</f>
        <v>1983.13</v>
      </c>
      <c r="E490" s="17">
        <v>0</v>
      </c>
      <c r="F490" s="17">
        <v>0</v>
      </c>
      <c r="G490" s="9">
        <f>G491+G492+G493+G494</f>
        <v>160.13</v>
      </c>
      <c r="H490" s="9">
        <f>H491+H492+H493+H494</f>
        <v>1823</v>
      </c>
      <c r="I490" s="17">
        <v>0</v>
      </c>
      <c r="J490" s="17">
        <v>0</v>
      </c>
      <c r="K490" s="15" t="s">
        <v>125</v>
      </c>
    </row>
    <row r="491" spans="1:11" x14ac:dyDescent="0.25">
      <c r="A491" s="1">
        <v>486</v>
      </c>
      <c r="B491" s="3" t="s">
        <v>3</v>
      </c>
      <c r="C491" s="17"/>
      <c r="D491" s="17">
        <f t="shared" ref="D491:D499" si="130">E491+F491+G491+H491+I491+J491</f>
        <v>0</v>
      </c>
      <c r="E491" s="5"/>
      <c r="F491" s="5"/>
      <c r="G491" s="5"/>
      <c r="H491" s="5"/>
      <c r="I491" s="5"/>
      <c r="J491" s="5"/>
      <c r="K491" s="1"/>
    </row>
    <row r="492" spans="1:11" x14ac:dyDescent="0.25">
      <c r="A492" s="1">
        <v>487</v>
      </c>
      <c r="B492" s="3" t="s">
        <v>4</v>
      </c>
      <c r="C492" s="17"/>
      <c r="D492" s="17">
        <f t="shared" si="130"/>
        <v>0</v>
      </c>
      <c r="E492" s="5"/>
      <c r="F492" s="5"/>
      <c r="G492" s="5"/>
      <c r="H492" s="5"/>
      <c r="I492" s="5"/>
      <c r="J492" s="5"/>
      <c r="K492" s="1"/>
    </row>
    <row r="493" spans="1:11" x14ac:dyDescent="0.25">
      <c r="A493" s="1">
        <v>488</v>
      </c>
      <c r="B493" s="3" t="s">
        <v>5</v>
      </c>
      <c r="C493" s="9"/>
      <c r="D493" s="9">
        <f t="shared" si="130"/>
        <v>1983.13</v>
      </c>
      <c r="E493" s="5"/>
      <c r="F493" s="5"/>
      <c r="G493" s="5">
        <v>160.13</v>
      </c>
      <c r="H493" s="5">
        <v>1823</v>
      </c>
      <c r="I493" s="5"/>
      <c r="J493" s="5"/>
      <c r="K493" s="1"/>
    </row>
    <row r="494" spans="1:11" x14ac:dyDescent="0.25">
      <c r="A494" s="1">
        <v>489</v>
      </c>
      <c r="B494" s="3" t="s">
        <v>6</v>
      </c>
      <c r="C494" s="17"/>
      <c r="D494" s="17">
        <f t="shared" si="130"/>
        <v>0</v>
      </c>
      <c r="E494" s="5"/>
      <c r="F494" s="5"/>
      <c r="G494" s="5"/>
      <c r="H494" s="5"/>
      <c r="I494" s="5"/>
      <c r="J494" s="5"/>
      <c r="K494" s="1"/>
    </row>
    <row r="495" spans="1:11" ht="29.25" x14ac:dyDescent="0.25">
      <c r="A495" s="1">
        <v>490</v>
      </c>
      <c r="B495" s="6" t="s">
        <v>135</v>
      </c>
      <c r="C495" s="17"/>
      <c r="D495" s="9">
        <f t="shared" si="130"/>
        <v>5</v>
      </c>
      <c r="E495" s="18">
        <f t="shared" ref="E495:J495" si="131">E496+E497+E498+E499</f>
        <v>0</v>
      </c>
      <c r="F495" s="18">
        <f t="shared" si="131"/>
        <v>0</v>
      </c>
      <c r="G495" s="5">
        <f t="shared" si="131"/>
        <v>5</v>
      </c>
      <c r="H495" s="18">
        <f t="shared" si="131"/>
        <v>0</v>
      </c>
      <c r="I495" s="18">
        <f t="shared" si="131"/>
        <v>0</v>
      </c>
      <c r="J495" s="18">
        <f t="shared" si="131"/>
        <v>0</v>
      </c>
      <c r="K495" s="1"/>
    </row>
    <row r="496" spans="1:11" x14ac:dyDescent="0.25">
      <c r="A496" s="1">
        <v>491</v>
      </c>
      <c r="B496" s="3" t="s">
        <v>3</v>
      </c>
      <c r="C496" s="17"/>
      <c r="D496" s="17">
        <f t="shared" si="130"/>
        <v>0</v>
      </c>
      <c r="E496" s="5"/>
      <c r="F496" s="5"/>
      <c r="G496" s="5"/>
      <c r="H496" s="5"/>
      <c r="I496" s="5"/>
      <c r="J496" s="5"/>
      <c r="K496" s="1"/>
    </row>
    <row r="497" spans="1:11" x14ac:dyDescent="0.25">
      <c r="A497" s="1">
        <v>492</v>
      </c>
      <c r="B497" s="3" t="s">
        <v>4</v>
      </c>
      <c r="C497" s="17"/>
      <c r="D497" s="17">
        <f t="shared" si="130"/>
        <v>0</v>
      </c>
      <c r="E497" s="5"/>
      <c r="F497" s="5"/>
      <c r="G497" s="5"/>
      <c r="H497" s="5"/>
      <c r="I497" s="5"/>
      <c r="J497" s="5"/>
      <c r="K497" s="1"/>
    </row>
    <row r="498" spans="1:11" x14ac:dyDescent="0.25">
      <c r="A498" s="1">
        <v>493</v>
      </c>
      <c r="B498" s="3" t="s">
        <v>5</v>
      </c>
      <c r="C498" s="17"/>
      <c r="D498" s="9">
        <f t="shared" si="130"/>
        <v>5</v>
      </c>
      <c r="E498" s="5"/>
      <c r="F498" s="5"/>
      <c r="G498" s="5">
        <v>5</v>
      </c>
      <c r="H498" s="5"/>
      <c r="I498" s="5"/>
      <c r="J498" s="5"/>
      <c r="K498" s="15" t="s">
        <v>136</v>
      </c>
    </row>
    <row r="499" spans="1:11" x14ac:dyDescent="0.25">
      <c r="A499" s="1">
        <v>494</v>
      </c>
      <c r="B499" s="3" t="s">
        <v>6</v>
      </c>
      <c r="C499" s="17"/>
      <c r="D499" s="17">
        <f t="shared" si="130"/>
        <v>0</v>
      </c>
      <c r="E499" s="5"/>
      <c r="F499" s="5"/>
      <c r="G499" s="5"/>
      <c r="H499" s="5"/>
      <c r="I499" s="5"/>
      <c r="J499" s="5"/>
      <c r="K499" s="1"/>
    </row>
    <row r="500" spans="1:11" x14ac:dyDescent="0.25">
      <c r="A500" s="1">
        <v>495</v>
      </c>
      <c r="B500" s="24" t="s">
        <v>74</v>
      </c>
      <c r="C500" s="25"/>
      <c r="D500" s="25"/>
      <c r="E500" s="25"/>
      <c r="F500" s="25"/>
      <c r="G500" s="25"/>
      <c r="H500" s="25"/>
      <c r="I500" s="25"/>
      <c r="J500" s="25"/>
      <c r="K500" s="26"/>
    </row>
    <row r="501" spans="1:11" x14ac:dyDescent="0.25">
      <c r="A501" s="1">
        <v>496</v>
      </c>
      <c r="B501" s="6" t="s">
        <v>75</v>
      </c>
      <c r="C501" s="6"/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"/>
    </row>
    <row r="502" spans="1:11" x14ac:dyDescent="0.25">
      <c r="A502" s="1">
        <v>497</v>
      </c>
      <c r="B502" s="3" t="s">
        <v>3</v>
      </c>
      <c r="C502" s="3"/>
      <c r="D502" s="1"/>
      <c r="E502" s="1"/>
      <c r="F502" s="1"/>
      <c r="G502" s="1"/>
      <c r="H502" s="1"/>
      <c r="I502" s="1"/>
      <c r="J502" s="1"/>
      <c r="K502" s="1"/>
    </row>
    <row r="503" spans="1:11" x14ac:dyDescent="0.25">
      <c r="A503" s="1">
        <v>498</v>
      </c>
      <c r="B503" s="3" t="s">
        <v>4</v>
      </c>
      <c r="C503" s="3"/>
      <c r="D503" s="1"/>
      <c r="E503" s="1"/>
      <c r="F503" s="1"/>
      <c r="G503" s="1"/>
      <c r="H503" s="1"/>
      <c r="I503" s="1"/>
      <c r="J503" s="1"/>
      <c r="K503" s="1"/>
    </row>
    <row r="504" spans="1:11" x14ac:dyDescent="0.25">
      <c r="A504" s="1">
        <v>499</v>
      </c>
      <c r="B504" s="3" t="s">
        <v>5</v>
      </c>
      <c r="C504" s="3"/>
      <c r="D504" s="1"/>
      <c r="E504" s="1"/>
      <c r="F504" s="1"/>
      <c r="G504" s="1"/>
      <c r="H504" s="1"/>
      <c r="I504" s="1"/>
      <c r="J504" s="1"/>
      <c r="K504" s="1"/>
    </row>
    <row r="505" spans="1:11" x14ac:dyDescent="0.25">
      <c r="A505" s="1">
        <v>500</v>
      </c>
      <c r="B505" s="3" t="s">
        <v>6</v>
      </c>
      <c r="C505" s="3"/>
      <c r="D505" s="1"/>
      <c r="E505" s="1"/>
      <c r="F505" s="1"/>
      <c r="G505" s="1"/>
      <c r="H505" s="1"/>
      <c r="I505" s="1"/>
      <c r="J505" s="1"/>
      <c r="K505" s="1"/>
    </row>
    <row r="506" spans="1:11" ht="30" x14ac:dyDescent="0.25">
      <c r="A506" s="1">
        <v>501</v>
      </c>
      <c r="B506" s="3" t="s">
        <v>9</v>
      </c>
      <c r="C506" s="3"/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"/>
    </row>
    <row r="507" spans="1:11" x14ac:dyDescent="0.25">
      <c r="A507" s="1">
        <v>502</v>
      </c>
      <c r="B507" s="3" t="s">
        <v>3</v>
      </c>
      <c r="C507" s="3"/>
      <c r="D507" s="1"/>
      <c r="E507" s="1"/>
      <c r="F507" s="1"/>
      <c r="G507" s="1"/>
      <c r="H507" s="1"/>
      <c r="I507" s="1"/>
      <c r="J507" s="1"/>
      <c r="K507" s="1"/>
    </row>
    <row r="508" spans="1:11" x14ac:dyDescent="0.25">
      <c r="A508" s="1">
        <v>503</v>
      </c>
      <c r="B508" s="3" t="s">
        <v>4</v>
      </c>
      <c r="C508" s="3"/>
      <c r="D508" s="1"/>
      <c r="E508" s="1"/>
      <c r="F508" s="1"/>
      <c r="G508" s="1"/>
      <c r="H508" s="1"/>
      <c r="I508" s="1"/>
      <c r="J508" s="1"/>
      <c r="K508" s="1"/>
    </row>
    <row r="509" spans="1:11" x14ac:dyDescent="0.25">
      <c r="A509" s="1">
        <v>504</v>
      </c>
      <c r="B509" s="3" t="s">
        <v>5</v>
      </c>
      <c r="C509" s="3"/>
      <c r="D509" s="1"/>
      <c r="E509" s="1"/>
      <c r="F509" s="1"/>
      <c r="G509" s="1"/>
      <c r="H509" s="1"/>
      <c r="I509" s="1"/>
      <c r="J509" s="1"/>
      <c r="K509" s="1"/>
    </row>
    <row r="510" spans="1:11" x14ac:dyDescent="0.25">
      <c r="A510" s="1">
        <v>505</v>
      </c>
      <c r="B510" s="3" t="s">
        <v>6</v>
      </c>
      <c r="C510" s="3"/>
      <c r="D510" s="1"/>
      <c r="E510" s="1"/>
      <c r="F510" s="1"/>
      <c r="G510" s="1"/>
      <c r="H510" s="1"/>
      <c r="I510" s="1"/>
      <c r="J510" s="1"/>
      <c r="K510" s="1"/>
    </row>
    <row r="511" spans="1:11" ht="43.5" x14ac:dyDescent="0.25">
      <c r="A511" s="1">
        <v>506</v>
      </c>
      <c r="B511" s="6" t="s">
        <v>72</v>
      </c>
      <c r="C511" s="6"/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1"/>
    </row>
    <row r="512" spans="1:11" x14ac:dyDescent="0.25">
      <c r="A512" s="1">
        <v>507</v>
      </c>
      <c r="B512" s="3" t="s">
        <v>3</v>
      </c>
      <c r="C512" s="3"/>
      <c r="D512" s="1"/>
      <c r="E512" s="1"/>
      <c r="F512" s="1"/>
      <c r="G512" s="1"/>
      <c r="H512" s="1"/>
      <c r="I512" s="1"/>
      <c r="J512" s="1"/>
      <c r="K512" s="1"/>
    </row>
    <row r="513" spans="1:11" x14ac:dyDescent="0.25">
      <c r="A513" s="1">
        <v>508</v>
      </c>
      <c r="B513" s="3" t="s">
        <v>4</v>
      </c>
      <c r="C513" s="3"/>
      <c r="D513" s="1"/>
      <c r="E513" s="1"/>
      <c r="F513" s="1"/>
      <c r="G513" s="1"/>
      <c r="H513" s="1"/>
      <c r="I513" s="1"/>
      <c r="J513" s="1"/>
      <c r="K513" s="1"/>
    </row>
    <row r="514" spans="1:11" x14ac:dyDescent="0.25">
      <c r="A514" s="1">
        <v>509</v>
      </c>
      <c r="B514" s="3" t="s">
        <v>5</v>
      </c>
      <c r="C514" s="3"/>
      <c r="D514" s="1"/>
      <c r="E514" s="1"/>
      <c r="F514" s="1"/>
      <c r="G514" s="1"/>
      <c r="H514" s="1"/>
      <c r="I514" s="1"/>
      <c r="J514" s="1"/>
      <c r="K514" s="1"/>
    </row>
    <row r="515" spans="1:11" x14ac:dyDescent="0.25">
      <c r="A515" s="1">
        <v>510</v>
      </c>
      <c r="B515" s="3" t="s">
        <v>6</v>
      </c>
      <c r="C515" s="3"/>
      <c r="D515" s="1"/>
      <c r="E515" s="1"/>
      <c r="F515" s="1"/>
      <c r="G515" s="1"/>
      <c r="H515" s="1"/>
      <c r="I515" s="1"/>
      <c r="J515" s="1"/>
      <c r="K515" s="1"/>
    </row>
    <row r="516" spans="1:11" x14ac:dyDescent="0.25">
      <c r="A516" s="1">
        <v>511</v>
      </c>
      <c r="B516" s="6" t="s">
        <v>22</v>
      </c>
      <c r="C516" s="6"/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1"/>
    </row>
    <row r="517" spans="1:11" x14ac:dyDescent="0.25">
      <c r="A517" s="1">
        <v>512</v>
      </c>
      <c r="B517" s="3" t="s">
        <v>3</v>
      </c>
      <c r="C517" s="3"/>
      <c r="D517" s="1"/>
      <c r="E517" s="1"/>
      <c r="F517" s="1"/>
      <c r="G517" s="1"/>
      <c r="H517" s="1"/>
      <c r="I517" s="1"/>
      <c r="J517" s="1"/>
      <c r="K517" s="1"/>
    </row>
    <row r="518" spans="1:11" x14ac:dyDescent="0.25">
      <c r="A518" s="1">
        <v>513</v>
      </c>
      <c r="B518" s="3" t="s">
        <v>4</v>
      </c>
      <c r="C518" s="3"/>
      <c r="D518" s="1"/>
      <c r="E518" s="1"/>
      <c r="F518" s="1"/>
      <c r="G518" s="1"/>
      <c r="H518" s="1"/>
      <c r="I518" s="1"/>
      <c r="J518" s="1"/>
      <c r="K518" s="1"/>
    </row>
    <row r="519" spans="1:11" x14ac:dyDescent="0.25">
      <c r="A519" s="1">
        <v>514</v>
      </c>
      <c r="B519" s="3" t="s">
        <v>5</v>
      </c>
      <c r="C519" s="3"/>
      <c r="D519" s="1"/>
      <c r="E519" s="1"/>
      <c r="F519" s="1"/>
      <c r="G519" s="1"/>
      <c r="H519" s="1"/>
      <c r="I519" s="1"/>
      <c r="J519" s="1"/>
      <c r="K519" s="1"/>
    </row>
    <row r="520" spans="1:11" x14ac:dyDescent="0.25">
      <c r="A520" s="1">
        <v>515</v>
      </c>
      <c r="B520" s="3" t="s">
        <v>6</v>
      </c>
      <c r="C520" s="3"/>
      <c r="D520" s="1"/>
      <c r="E520" s="1"/>
      <c r="F520" s="1"/>
      <c r="G520" s="1"/>
      <c r="H520" s="1"/>
      <c r="I520" s="1"/>
      <c r="J520" s="1"/>
      <c r="K520" s="1"/>
    </row>
    <row r="521" spans="1:11" ht="57.75" x14ac:dyDescent="0.25">
      <c r="A521" s="1">
        <v>516</v>
      </c>
      <c r="B521" s="6" t="s">
        <v>11</v>
      </c>
      <c r="C521" s="6"/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1"/>
    </row>
    <row r="522" spans="1:11" x14ac:dyDescent="0.25">
      <c r="A522" s="1">
        <v>517</v>
      </c>
      <c r="B522" s="3" t="s">
        <v>3</v>
      </c>
      <c r="C522" s="3"/>
      <c r="D522" s="1"/>
      <c r="E522" s="1"/>
      <c r="F522" s="1"/>
      <c r="G522" s="1"/>
      <c r="H522" s="1"/>
      <c r="I522" s="1"/>
      <c r="J522" s="1"/>
      <c r="K522" s="1"/>
    </row>
    <row r="523" spans="1:11" x14ac:dyDescent="0.25">
      <c r="A523" s="1">
        <v>518</v>
      </c>
      <c r="B523" s="3" t="s">
        <v>4</v>
      </c>
      <c r="C523" s="3"/>
      <c r="D523" s="1"/>
      <c r="E523" s="1"/>
      <c r="F523" s="1"/>
      <c r="G523" s="1"/>
      <c r="H523" s="1"/>
      <c r="I523" s="1"/>
      <c r="J523" s="1"/>
      <c r="K523" s="1"/>
    </row>
    <row r="524" spans="1:11" x14ac:dyDescent="0.25">
      <c r="A524" s="1">
        <v>519</v>
      </c>
      <c r="B524" s="3" t="s">
        <v>5</v>
      </c>
      <c r="C524" s="3"/>
      <c r="D524" s="1"/>
      <c r="E524" s="1"/>
      <c r="F524" s="1"/>
      <c r="G524" s="1"/>
      <c r="H524" s="1"/>
      <c r="I524" s="1"/>
      <c r="J524" s="1"/>
      <c r="K524" s="1"/>
    </row>
    <row r="525" spans="1:11" x14ac:dyDescent="0.25">
      <c r="A525" s="1">
        <v>520</v>
      </c>
      <c r="B525" s="3" t="s">
        <v>6</v>
      </c>
      <c r="C525" s="3"/>
      <c r="D525" s="1"/>
      <c r="E525" s="1"/>
      <c r="F525" s="1"/>
      <c r="G525" s="1"/>
      <c r="H525" s="1"/>
      <c r="I525" s="1"/>
      <c r="J525" s="1"/>
      <c r="K525" s="1"/>
    </row>
    <row r="526" spans="1:11" x14ac:dyDescent="0.25">
      <c r="A526" s="1">
        <v>521</v>
      </c>
      <c r="B526" s="6" t="s">
        <v>23</v>
      </c>
      <c r="C526" s="6"/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1"/>
    </row>
    <row r="527" spans="1:11" x14ac:dyDescent="0.25">
      <c r="A527" s="1">
        <v>522</v>
      </c>
      <c r="B527" s="3" t="s">
        <v>3</v>
      </c>
      <c r="C527" s="3"/>
      <c r="D527" s="1"/>
      <c r="E527" s="1"/>
      <c r="F527" s="1"/>
      <c r="G527" s="1"/>
      <c r="H527" s="1"/>
      <c r="I527" s="1"/>
      <c r="J527" s="1"/>
      <c r="K527" s="1"/>
    </row>
    <row r="528" spans="1:11" x14ac:dyDescent="0.25">
      <c r="A528" s="1">
        <v>523</v>
      </c>
      <c r="B528" s="3" t="s">
        <v>4</v>
      </c>
      <c r="C528" s="3"/>
      <c r="D528" s="1"/>
      <c r="E528" s="1"/>
      <c r="F528" s="1"/>
      <c r="G528" s="1"/>
      <c r="H528" s="1"/>
      <c r="I528" s="1"/>
      <c r="J528" s="1"/>
      <c r="K528" s="1"/>
    </row>
    <row r="529" spans="1:11" x14ac:dyDescent="0.25">
      <c r="A529" s="1">
        <v>524</v>
      </c>
      <c r="B529" s="3" t="s">
        <v>5</v>
      </c>
      <c r="C529" s="3"/>
      <c r="D529" s="1"/>
      <c r="E529" s="1"/>
      <c r="F529" s="1"/>
      <c r="G529" s="1"/>
      <c r="H529" s="1"/>
      <c r="I529" s="1"/>
      <c r="J529" s="1"/>
      <c r="K529" s="1"/>
    </row>
    <row r="530" spans="1:11" x14ac:dyDescent="0.25">
      <c r="A530" s="1">
        <v>525</v>
      </c>
      <c r="B530" s="3" t="s">
        <v>6</v>
      </c>
      <c r="C530" s="3"/>
      <c r="D530" s="1"/>
      <c r="E530" s="1"/>
      <c r="F530" s="1"/>
      <c r="G530" s="1"/>
      <c r="H530" s="1"/>
      <c r="I530" s="1"/>
      <c r="J530" s="1"/>
      <c r="K530" s="1"/>
    </row>
    <row r="531" spans="1:11" ht="43.5" x14ac:dyDescent="0.25">
      <c r="A531" s="1">
        <v>526</v>
      </c>
      <c r="B531" s="6" t="s">
        <v>76</v>
      </c>
      <c r="C531" s="6"/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15" t="s">
        <v>126</v>
      </c>
    </row>
    <row r="532" spans="1:11" x14ac:dyDescent="0.25">
      <c r="A532" s="1">
        <v>527</v>
      </c>
      <c r="B532" s="3" t="s">
        <v>3</v>
      </c>
      <c r="C532" s="3"/>
      <c r="D532" s="1"/>
      <c r="E532" s="1"/>
      <c r="F532" s="1"/>
      <c r="G532" s="1"/>
      <c r="H532" s="1"/>
      <c r="I532" s="1"/>
      <c r="J532" s="1"/>
      <c r="K532" s="1"/>
    </row>
    <row r="533" spans="1:11" x14ac:dyDescent="0.25">
      <c r="A533" s="1">
        <v>528</v>
      </c>
      <c r="B533" s="3" t="s">
        <v>4</v>
      </c>
      <c r="C533" s="3"/>
      <c r="D533" s="1"/>
      <c r="E533" s="1"/>
      <c r="F533" s="1"/>
      <c r="G533" s="1"/>
      <c r="H533" s="1"/>
      <c r="I533" s="1"/>
      <c r="J533" s="1"/>
      <c r="K533" s="1"/>
    </row>
    <row r="534" spans="1:11" x14ac:dyDescent="0.25">
      <c r="A534" s="1">
        <v>529</v>
      </c>
      <c r="B534" s="3" t="s">
        <v>5</v>
      </c>
      <c r="C534" s="3"/>
      <c r="D534" s="1"/>
      <c r="E534" s="1"/>
      <c r="F534" s="1"/>
      <c r="G534" s="1"/>
      <c r="H534" s="1"/>
      <c r="I534" s="1"/>
      <c r="J534" s="1"/>
      <c r="K534" s="1"/>
    </row>
    <row r="535" spans="1:11" x14ac:dyDescent="0.25">
      <c r="A535" s="1">
        <v>530</v>
      </c>
      <c r="B535" s="3" t="s">
        <v>6</v>
      </c>
      <c r="C535" s="3"/>
      <c r="D535" s="1"/>
      <c r="E535" s="1"/>
      <c r="F535" s="1"/>
      <c r="G535" s="1"/>
      <c r="H535" s="1"/>
      <c r="I535" s="1"/>
      <c r="J535" s="1"/>
      <c r="K535" s="1"/>
    </row>
  </sheetData>
  <mergeCells count="15">
    <mergeCell ref="B500:K500"/>
    <mergeCell ref="B26:K26"/>
    <mergeCell ref="B113:K113"/>
    <mergeCell ref="B179:K179"/>
    <mergeCell ref="B235:K235"/>
    <mergeCell ref="B306:K306"/>
    <mergeCell ref="B357:K357"/>
    <mergeCell ref="B423:K423"/>
    <mergeCell ref="B459:J459"/>
    <mergeCell ref="G1:K1"/>
    <mergeCell ref="A2:K2"/>
    <mergeCell ref="A3:A4"/>
    <mergeCell ref="B3:B4"/>
    <mergeCell ref="D3:J3"/>
    <mergeCell ref="K3:K4"/>
  </mergeCells>
  <pageMargins left="0.55118110236220474" right="0.43307086614173229" top="0.43307086614173229" bottom="0.35433070866141736" header="0.31496062992125984" footer="0.31496062992125984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2022-07-01T04:33:37Z</dcterms:modified>
</cp:coreProperties>
</file>