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Документ!$8:$8</definedName>
  </definedNames>
  <calcPr calcId="144525"/>
</workbook>
</file>

<file path=xl/calcChain.xml><?xml version="1.0" encoding="utf-8"?>
<calcChain xmlns="http://schemas.openxmlformats.org/spreadsheetml/2006/main">
  <c r="O18" i="2" l="1"/>
  <c r="P25" i="2"/>
  <c r="Q25" i="2"/>
  <c r="O25" i="2"/>
  <c r="P29" i="2"/>
  <c r="P24" i="2" s="1"/>
  <c r="P22" i="2" s="1"/>
  <c r="Q29" i="2"/>
  <c r="Q24" i="2" s="1"/>
  <c r="Q22" i="2" s="1"/>
  <c r="O29" i="2"/>
  <c r="P15" i="2"/>
  <c r="P14" i="2" s="1"/>
  <c r="Q15" i="2"/>
  <c r="Q14" i="2" s="1"/>
  <c r="O16" i="2"/>
  <c r="O15" i="2" s="1"/>
  <c r="O14" i="2" s="1"/>
  <c r="P23" i="2" l="1"/>
  <c r="O24" i="2"/>
  <c r="O22" i="2" s="1"/>
  <c r="O21" i="2" s="1"/>
  <c r="O20" i="2" s="1"/>
  <c r="Q23" i="2"/>
  <c r="O13" i="2"/>
  <c r="O12" i="2" s="1"/>
  <c r="O11" i="2" s="1"/>
  <c r="P13" i="2"/>
  <c r="P12" i="2" s="1"/>
  <c r="P11" i="2" s="1"/>
  <c r="Q13" i="2"/>
  <c r="Q12" i="2" s="1"/>
  <c r="Q11" i="2" s="1"/>
  <c r="P21" i="2"/>
  <c r="P20" i="2" s="1"/>
  <c r="Q21" i="2"/>
  <c r="Q20" i="2" s="1"/>
  <c r="O23" i="2" l="1"/>
  <c r="Q10" i="2"/>
  <c r="Q31" i="2" s="1"/>
  <c r="O10" i="2"/>
  <c r="O31" i="2" s="1"/>
  <c r="P10" i="2"/>
  <c r="P31" i="2" s="1"/>
</calcChain>
</file>

<file path=xl/sharedStrings.xml><?xml version="1.0" encoding="utf-8"?>
<sst xmlns="http://schemas.openxmlformats.org/spreadsheetml/2006/main" count="147" uniqueCount="53">
  <si>
    <t>КОСГУ</t>
  </si>
  <si>
    <t/>
  </si>
  <si>
    <t>РегКласс</t>
  </si>
  <si>
    <t>Сумма на 2020 год</t>
  </si>
  <si>
    <t>Сумма на 2022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</si>
  <si>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</si>
  <si>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</si>
  <si>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</si>
  <si>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</si>
  <si>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</si>
  <si>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</si>
  <si>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</si>
  <si>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</si>
  <si>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</si>
  <si>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</si>
  <si>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</si>
  <si>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</si>
  <si>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</si>
  <si>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</si>
  <si>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</si>
  <si>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    Бюджетные инвестиции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</si>
  <si>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</si>
  <si>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</si>
  <si>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</si>
  <si>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</si>
  <si>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</si>
  <si>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</si>
  <si>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</si>
  <si>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</si>
  <si>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</si>
  <si>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</si>
  <si>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Сумма на 2023 год</t>
  </si>
  <si>
    <t>Распределение бюджетных ассигнований, направляемых из бюджета городского округа Верхотурский в 2022 году  и плановом периоде 2023 и 2024 годов на бюджетные инвестиции в объекты капитального строительства муниципальной собственности</t>
  </si>
  <si>
    <t>Сумма на 2024 год</t>
  </si>
  <si>
    <t>Строительство газораспределительных сетей в мкр. Северный, мкр. Восточный, г.Верхотурье</t>
  </si>
  <si>
    <t>Приложение 13</t>
  </si>
  <si>
    <t xml:space="preserve">  ФИЗИЧЕСКАЯ КУЛЬТУРА И СПОРТ</t>
  </si>
  <si>
    <t>11</t>
  </si>
  <si>
    <t xml:space="preserve">    Массовый спорт</t>
  </si>
  <si>
    <t xml:space="preserve">      Муниципальная программа городского округа Верхотурский "Развитие физической культуры и спорта в городском округе Верхотурский до 2025 года"</t>
  </si>
  <si>
    <t>0800000000</t>
  </si>
  <si>
    <t>0830000000</t>
  </si>
  <si>
    <t xml:space="preserve">            Строительство спортивного ядра "Олимп"</t>
  </si>
  <si>
    <t>Строительство спортивного ядра "Олимп"</t>
  </si>
  <si>
    <t xml:space="preserve">  «О внесении изменений в Решение Думы городского округа Верхотурский от 13.12.2021 №78                                                                                                                               «О бюджете городского округа Верхотурский на 2022 год и плановый период 2023 и 2024 годов»</t>
  </si>
  <si>
    <t xml:space="preserve">            Реализация проектов капитального строительства муниципального значения по развитию газификации</t>
  </si>
  <si>
    <t>0651942300</t>
  </si>
  <si>
    <t>083P5S8100</t>
  </si>
  <si>
    <t>0831128070</t>
  </si>
  <si>
    <t xml:space="preserve">          Подпрограмма "Развитие инфраструктуры объектов спорта муниципальной собственности городского округа Верхотурский"</t>
  </si>
  <si>
    <t xml:space="preserve">            Строительство и реконструкция объектов спортивной инфраструктуры муниципальной собственности для занятий физической культурой и спортом</t>
  </si>
  <si>
    <t>083P548100</t>
  </si>
  <si>
    <t>от «28» ноября   2022 года 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</si>
</sst>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45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1" fontId="12" fillId="6" borderId="6" xfId="6" applyNumberFormat="1" applyFont="1" applyFill="1" applyBorder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0" fontId="12" fillId="6" borderId="6" xfId="5" applyNumberFormat="1" applyFont="1" applyFill="1" applyBorder="1" applyProtection="1">
      <alignment vertical="top" wrapText="1"/>
    </xf>
    <xf numFmtId="164" fontId="12" fillId="6" borderId="6" xfId="26" applyNumberFormat="1" applyFont="1" applyFill="1" applyBorder="1" applyProtection="1">
      <alignment horizontal="right" vertical="top" shrinkToFit="1"/>
    </xf>
    <xf numFmtId="164" fontId="12" fillId="6" borderId="6" xfId="27" applyNumberFormat="1" applyFont="1" applyFill="1" applyBorder="1" applyProtection="1">
      <alignment horizontal="right" vertical="top" shrinkToFit="1"/>
    </xf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1" fontId="12" fillId="7" borderId="2" xfId="6" applyNumberFormat="1" applyFont="1" applyFill="1" applyProtection="1">
      <alignment horizontal="center" vertical="top" shrinkToFit="1"/>
    </xf>
    <xf numFmtId="0" fontId="13" fillId="0" borderId="0" xfId="0" applyFont="1" applyAlignment="1">
      <alignment wrapText="1"/>
    </xf>
    <xf numFmtId="1" fontId="12" fillId="6" borderId="4" xfId="6" applyNumberFormat="1" applyFont="1" applyFill="1" applyBorder="1" applyProtection="1">
      <alignment horizontal="center" vertical="top" shrinkToFit="1"/>
    </xf>
    <xf numFmtId="164" fontId="12" fillId="6" borderId="4" xfId="26" applyNumberFormat="1" applyFont="1" applyFill="1" applyBorder="1" applyProtection="1">
      <alignment horizontal="right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1" fontId="12" fillId="6" borderId="2" xfId="6" applyNumberFormat="1" applyFont="1" applyFill="1" applyAlignment="1" applyProtection="1">
      <alignment horizontal="center" vertical="top" shrinkToFit="1"/>
    </xf>
    <xf numFmtId="0" fontId="12" fillId="0" borderId="2" xfId="5" applyNumberFormat="1" applyFont="1" applyProtection="1">
      <alignment vertical="top" wrapText="1"/>
    </xf>
    <xf numFmtId="0" fontId="14" fillId="0" borderId="0" xfId="0" applyFont="1" applyAlignment="1">
      <alignment wrapText="1"/>
    </xf>
    <xf numFmtId="1" fontId="12" fillId="6" borderId="1" xfId="6" applyNumberFormat="1" applyFont="1" applyFill="1" applyBorder="1" applyProtection="1">
      <alignment horizontal="center" vertical="top" shrinkToFit="1"/>
    </xf>
    <xf numFmtId="164" fontId="12" fillId="6" borderId="1" xfId="26" applyNumberFormat="1" applyFont="1" applyFill="1" applyBorder="1" applyProtection="1">
      <alignment horizontal="right" vertical="top" shrinkToFit="1"/>
    </xf>
    <xf numFmtId="1" fontId="12" fillId="0" borderId="2" xfId="6" applyNumberFormat="1" applyFont="1" applyProtection="1">
      <alignment horizontal="center" vertical="top" shrinkToFi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right" vertical="top" wrapText="1"/>
    </xf>
    <xf numFmtId="0" fontId="2" fillId="0" borderId="1" xfId="3" applyNumberFormat="1" applyProtection="1">
      <alignment horizontal="right"/>
    </xf>
    <xf numFmtId="2" fontId="15" fillId="0" borderId="1" xfId="0" applyNumberFormat="1" applyFont="1" applyBorder="1" applyAlignment="1">
      <alignment horizontal="right" vertical="top" wrapText="1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tabSelected="1" zoomScale="80" zoomScaleNormal="80" zoomScaleSheetLayoutView="100" workbookViewId="0">
      <pane ySplit="8" topLeftCell="A15" activePane="bottomLeft" state="frozen"/>
      <selection pane="bottomLeft" activeCell="A4" sqref="A4:Q4"/>
    </sheetView>
  </sheetViews>
  <sheetFormatPr defaultColWidth="9.140625" defaultRowHeight="15" outlineLevelRow="6" x14ac:dyDescent="0.25"/>
  <cols>
    <col min="1" max="1" width="4.5703125" style="1" customWidth="1"/>
    <col min="2" max="2" width="39" style="1" customWidth="1"/>
    <col min="3" max="3" width="8" style="1" hidden="1" customWidth="1"/>
    <col min="4" max="4" width="8.7109375" style="1" customWidth="1"/>
    <col min="5" max="5" width="7.5703125" style="1" customWidth="1"/>
    <col min="6" max="6" width="14.140625" style="1" customWidth="1"/>
    <col min="7" max="7" width="7.710937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11.42578125" style="1" customWidth="1"/>
    <col min="16" max="17" width="11.7109375" style="1" customWidth="1"/>
    <col min="18" max="16384" width="9.140625" style="1"/>
  </cols>
  <sheetData>
    <row r="1" spans="1:17" ht="15.75" customHeight="1" x14ac:dyDescent="0.25">
      <c r="D1" s="40" t="s">
        <v>35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 x14ac:dyDescent="0.25">
      <c r="D2" s="41" t="s">
        <v>23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.75" customHeight="1" x14ac:dyDescent="0.25">
      <c r="D3" s="42" t="s">
        <v>52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31.5" customHeight="1" x14ac:dyDescent="0.25">
      <c r="A4" s="44" t="s">
        <v>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0.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81" customHeight="1" x14ac:dyDescent="0.3">
      <c r="A6" s="37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" customHeight="1" x14ac:dyDescent="0.25">
      <c r="B7" s="43" t="s">
        <v>30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54.75" customHeight="1" x14ac:dyDescent="0.25">
      <c r="A8" s="2" t="s">
        <v>24</v>
      </c>
      <c r="B8" s="3" t="s">
        <v>25</v>
      </c>
      <c r="C8" s="3"/>
      <c r="D8" s="4" t="s">
        <v>26</v>
      </c>
      <c r="E8" s="4" t="s">
        <v>27</v>
      </c>
      <c r="F8" s="4" t="s">
        <v>28</v>
      </c>
      <c r="G8" s="4" t="s">
        <v>29</v>
      </c>
      <c r="H8" s="5" t="s">
        <v>0</v>
      </c>
      <c r="I8" s="5" t="s">
        <v>1</v>
      </c>
      <c r="J8" s="5" t="s">
        <v>2</v>
      </c>
      <c r="K8" s="5" t="s">
        <v>1</v>
      </c>
      <c r="L8" s="5" t="s">
        <v>1</v>
      </c>
      <c r="M8" s="5" t="s">
        <v>1</v>
      </c>
      <c r="N8" s="5" t="s">
        <v>3</v>
      </c>
      <c r="O8" s="5" t="s">
        <v>4</v>
      </c>
      <c r="P8" s="5" t="s">
        <v>31</v>
      </c>
      <c r="Q8" s="5" t="s">
        <v>33</v>
      </c>
    </row>
    <row r="9" spans="1:17" ht="12.75" customHeight="1" x14ac:dyDescent="0.25">
      <c r="A9" s="8">
        <v>1</v>
      </c>
      <c r="B9" s="6">
        <v>2</v>
      </c>
      <c r="C9" s="6"/>
      <c r="D9" s="6">
        <v>3</v>
      </c>
      <c r="E9" s="6">
        <v>4</v>
      </c>
      <c r="F9" s="7">
        <v>5</v>
      </c>
      <c r="G9" s="9">
        <v>6</v>
      </c>
      <c r="H9" s="9"/>
      <c r="I9" s="9"/>
      <c r="J9" s="9"/>
      <c r="K9" s="9"/>
      <c r="L9" s="9"/>
      <c r="M9" s="9"/>
      <c r="N9" s="9"/>
      <c r="O9" s="9">
        <v>7</v>
      </c>
      <c r="P9" s="9">
        <v>8</v>
      </c>
      <c r="Q9" s="9">
        <v>9</v>
      </c>
    </row>
    <row r="10" spans="1:17" ht="25.5" x14ac:dyDescent="0.25">
      <c r="A10" s="13">
        <v>1</v>
      </c>
      <c r="B10" s="15" t="s">
        <v>5</v>
      </c>
      <c r="C10" s="10" t="s">
        <v>6</v>
      </c>
      <c r="D10" s="10" t="s">
        <v>7</v>
      </c>
      <c r="E10" s="10" t="s">
        <v>7</v>
      </c>
      <c r="F10" s="10" t="s">
        <v>8</v>
      </c>
      <c r="G10" s="10" t="s">
        <v>9</v>
      </c>
      <c r="H10" s="10"/>
      <c r="I10" s="10"/>
      <c r="J10" s="10"/>
      <c r="K10" s="10"/>
      <c r="L10" s="10"/>
      <c r="M10" s="10"/>
      <c r="N10" s="16">
        <v>6878.9</v>
      </c>
      <c r="O10" s="16">
        <f>O11+O20</f>
        <v>50205.559300000001</v>
      </c>
      <c r="P10" s="16">
        <f>P11+P20</f>
        <v>3781.4</v>
      </c>
      <c r="Q10" s="16">
        <f>Q11+Q20</f>
        <v>82040.5</v>
      </c>
    </row>
    <row r="11" spans="1:17" ht="25.5" outlineLevel="1" x14ac:dyDescent="0.25">
      <c r="A11" s="13">
        <v>2</v>
      </c>
      <c r="B11" s="15" t="s">
        <v>10</v>
      </c>
      <c r="C11" s="10" t="s">
        <v>6</v>
      </c>
      <c r="D11" s="10" t="s">
        <v>11</v>
      </c>
      <c r="E11" s="10" t="s">
        <v>7</v>
      </c>
      <c r="F11" s="10" t="s">
        <v>8</v>
      </c>
      <c r="G11" s="10" t="s">
        <v>9</v>
      </c>
      <c r="H11" s="10"/>
      <c r="I11" s="10"/>
      <c r="J11" s="10"/>
      <c r="K11" s="10"/>
      <c r="L11" s="10"/>
      <c r="M11" s="10"/>
      <c r="N11" s="16">
        <v>6878.9</v>
      </c>
      <c r="O11" s="16">
        <f>O12</f>
        <v>20125</v>
      </c>
      <c r="P11" s="16">
        <f t="shared" ref="P11:Q14" si="0">P12</f>
        <v>0</v>
      </c>
      <c r="Q11" s="16">
        <f t="shared" si="0"/>
        <v>0</v>
      </c>
    </row>
    <row r="12" spans="1:17" outlineLevel="2" x14ac:dyDescent="0.25">
      <c r="A12" s="13">
        <v>3</v>
      </c>
      <c r="B12" s="15" t="s">
        <v>12</v>
      </c>
      <c r="C12" s="10" t="s">
        <v>6</v>
      </c>
      <c r="D12" s="10" t="s">
        <v>11</v>
      </c>
      <c r="E12" s="10" t="s">
        <v>13</v>
      </c>
      <c r="F12" s="10" t="s">
        <v>8</v>
      </c>
      <c r="G12" s="10" t="s">
        <v>9</v>
      </c>
      <c r="H12" s="10"/>
      <c r="I12" s="10"/>
      <c r="J12" s="10"/>
      <c r="K12" s="10"/>
      <c r="L12" s="10"/>
      <c r="M12" s="10"/>
      <c r="N12" s="16">
        <v>6878.9</v>
      </c>
      <c r="O12" s="16">
        <f>O13</f>
        <v>20125</v>
      </c>
      <c r="P12" s="16">
        <f t="shared" si="0"/>
        <v>0</v>
      </c>
      <c r="Q12" s="16">
        <f t="shared" si="0"/>
        <v>0</v>
      </c>
    </row>
    <row r="13" spans="1:17" ht="63.75" outlineLevel="3" x14ac:dyDescent="0.25">
      <c r="A13" s="13">
        <v>4</v>
      </c>
      <c r="B13" s="15" t="s">
        <v>14</v>
      </c>
      <c r="C13" s="10" t="s">
        <v>6</v>
      </c>
      <c r="D13" s="10" t="s">
        <v>11</v>
      </c>
      <c r="E13" s="10" t="s">
        <v>13</v>
      </c>
      <c r="F13" s="10" t="s">
        <v>15</v>
      </c>
      <c r="G13" s="10" t="s">
        <v>9</v>
      </c>
      <c r="H13" s="10"/>
      <c r="I13" s="10"/>
      <c r="J13" s="10"/>
      <c r="K13" s="10"/>
      <c r="L13" s="10"/>
      <c r="M13" s="10"/>
      <c r="N13" s="16">
        <v>6878.9</v>
      </c>
      <c r="O13" s="16">
        <f>O14</f>
        <v>20125</v>
      </c>
      <c r="P13" s="16">
        <f t="shared" si="0"/>
        <v>0</v>
      </c>
      <c r="Q13" s="16">
        <f t="shared" si="0"/>
        <v>0</v>
      </c>
    </row>
    <row r="14" spans="1:17" ht="38.25" outlineLevel="6" x14ac:dyDescent="0.25">
      <c r="A14" s="13">
        <v>5</v>
      </c>
      <c r="B14" s="15" t="s">
        <v>16</v>
      </c>
      <c r="C14" s="10" t="s">
        <v>6</v>
      </c>
      <c r="D14" s="10" t="s">
        <v>11</v>
      </c>
      <c r="E14" s="10" t="s">
        <v>13</v>
      </c>
      <c r="F14" s="10" t="s">
        <v>17</v>
      </c>
      <c r="G14" s="10" t="s">
        <v>9</v>
      </c>
      <c r="H14" s="10"/>
      <c r="I14" s="10"/>
      <c r="J14" s="10"/>
      <c r="K14" s="10"/>
      <c r="L14" s="10"/>
      <c r="M14" s="10"/>
      <c r="N14" s="16">
        <v>562.4</v>
      </c>
      <c r="O14" s="17">
        <f>O15</f>
        <v>20125</v>
      </c>
      <c r="P14" s="17">
        <f t="shared" si="0"/>
        <v>0</v>
      </c>
      <c r="Q14" s="17">
        <f t="shared" si="0"/>
        <v>0</v>
      </c>
    </row>
    <row r="15" spans="1:17" ht="23.25" outlineLevel="6" x14ac:dyDescent="0.25">
      <c r="A15" s="13">
        <v>6</v>
      </c>
      <c r="B15" s="25" t="s">
        <v>34</v>
      </c>
      <c r="C15" s="24"/>
      <c r="D15" s="10" t="s">
        <v>11</v>
      </c>
      <c r="E15" s="10" t="s">
        <v>13</v>
      </c>
      <c r="F15" s="10" t="s">
        <v>17</v>
      </c>
      <c r="G15" s="10" t="s">
        <v>9</v>
      </c>
      <c r="H15" s="10"/>
      <c r="I15" s="10"/>
      <c r="J15" s="10"/>
      <c r="K15" s="10"/>
      <c r="L15" s="10"/>
      <c r="M15" s="10"/>
      <c r="N15" s="16">
        <v>562.4</v>
      </c>
      <c r="O15" s="17">
        <f>O16+O18</f>
        <v>20125</v>
      </c>
      <c r="P15" s="17">
        <f t="shared" ref="P15:Q15" si="1">P16</f>
        <v>0</v>
      </c>
      <c r="Q15" s="17">
        <f t="shared" si="1"/>
        <v>0</v>
      </c>
    </row>
    <row r="16" spans="1:17" ht="38.25" outlineLevel="5" x14ac:dyDescent="0.25">
      <c r="A16" s="13">
        <v>7</v>
      </c>
      <c r="B16" s="15" t="s">
        <v>18</v>
      </c>
      <c r="C16" s="10" t="s">
        <v>6</v>
      </c>
      <c r="D16" s="10" t="s">
        <v>11</v>
      </c>
      <c r="E16" s="10" t="s">
        <v>13</v>
      </c>
      <c r="F16" s="10" t="s">
        <v>19</v>
      </c>
      <c r="G16" s="10" t="s">
        <v>9</v>
      </c>
      <c r="H16" s="10"/>
      <c r="I16" s="10"/>
      <c r="J16" s="10"/>
      <c r="K16" s="10"/>
      <c r="L16" s="10"/>
      <c r="M16" s="10"/>
      <c r="N16" s="16">
        <v>562.4</v>
      </c>
      <c r="O16" s="17">
        <f>O17</f>
        <v>609</v>
      </c>
      <c r="P16" s="16">
        <v>0</v>
      </c>
      <c r="Q16" s="16">
        <v>0</v>
      </c>
    </row>
    <row r="17" spans="1:17" outlineLevel="6" x14ac:dyDescent="0.25">
      <c r="A17" s="13">
        <v>8</v>
      </c>
      <c r="B17" s="19" t="s">
        <v>20</v>
      </c>
      <c r="C17" s="11" t="s">
        <v>6</v>
      </c>
      <c r="D17" s="11" t="s">
        <v>11</v>
      </c>
      <c r="E17" s="11" t="s">
        <v>13</v>
      </c>
      <c r="F17" s="11" t="s">
        <v>19</v>
      </c>
      <c r="G17" s="11" t="s">
        <v>21</v>
      </c>
      <c r="H17" s="11"/>
      <c r="I17" s="11"/>
      <c r="J17" s="11"/>
      <c r="K17" s="11"/>
      <c r="L17" s="11"/>
      <c r="M17" s="11"/>
      <c r="N17" s="20">
        <v>562.4</v>
      </c>
      <c r="O17" s="21">
        <v>609</v>
      </c>
      <c r="P17" s="20">
        <v>0</v>
      </c>
      <c r="Q17" s="20">
        <v>0</v>
      </c>
    </row>
    <row r="18" spans="1:17" ht="38.25" outlineLevel="6" x14ac:dyDescent="0.25">
      <c r="A18" s="13">
        <v>9</v>
      </c>
      <c r="B18" s="15" t="s">
        <v>45</v>
      </c>
      <c r="C18" s="10" t="s">
        <v>6</v>
      </c>
      <c r="D18" s="10" t="s">
        <v>11</v>
      </c>
      <c r="E18" s="10" t="s">
        <v>13</v>
      </c>
      <c r="F18" s="10" t="s">
        <v>46</v>
      </c>
      <c r="G18" s="10" t="s">
        <v>9</v>
      </c>
      <c r="H18" s="32"/>
      <c r="I18" s="32"/>
      <c r="J18" s="32"/>
      <c r="K18" s="32"/>
      <c r="L18" s="32"/>
      <c r="M18" s="32"/>
      <c r="N18" s="33"/>
      <c r="O18" s="16">
        <f>O19</f>
        <v>19516</v>
      </c>
      <c r="P18" s="16">
        <v>0</v>
      </c>
      <c r="Q18" s="16">
        <v>0</v>
      </c>
    </row>
    <row r="19" spans="1:17" outlineLevel="6" x14ac:dyDescent="0.25">
      <c r="A19" s="13">
        <v>10</v>
      </c>
      <c r="B19" s="15" t="s">
        <v>20</v>
      </c>
      <c r="C19" s="10" t="s">
        <v>6</v>
      </c>
      <c r="D19" s="10" t="s">
        <v>11</v>
      </c>
      <c r="E19" s="10" t="s">
        <v>13</v>
      </c>
      <c r="F19" s="10" t="s">
        <v>46</v>
      </c>
      <c r="G19" s="10" t="s">
        <v>21</v>
      </c>
      <c r="H19" s="32"/>
      <c r="I19" s="32"/>
      <c r="J19" s="32"/>
      <c r="K19" s="32"/>
      <c r="L19" s="32"/>
      <c r="M19" s="32"/>
      <c r="N19" s="33"/>
      <c r="O19" s="16">
        <v>19516</v>
      </c>
      <c r="P19" s="16">
        <v>0</v>
      </c>
      <c r="Q19" s="16">
        <v>0</v>
      </c>
    </row>
    <row r="20" spans="1:17" outlineLevel="6" x14ac:dyDescent="0.25">
      <c r="A20" s="13">
        <v>11</v>
      </c>
      <c r="B20" s="28" t="s">
        <v>36</v>
      </c>
      <c r="C20" s="29" t="s">
        <v>9</v>
      </c>
      <c r="D20" s="29" t="s">
        <v>37</v>
      </c>
      <c r="E20" s="29" t="s">
        <v>7</v>
      </c>
      <c r="F20" s="29" t="s">
        <v>8</v>
      </c>
      <c r="G20" s="29" t="s">
        <v>9</v>
      </c>
      <c r="H20" s="26"/>
      <c r="I20" s="26"/>
      <c r="J20" s="26"/>
      <c r="K20" s="26"/>
      <c r="L20" s="26"/>
      <c r="M20" s="26"/>
      <c r="N20" s="27"/>
      <c r="O20" s="16">
        <f t="shared" ref="O20:O21" si="2">O21</f>
        <v>30080.559300000001</v>
      </c>
      <c r="P20" s="16">
        <f t="shared" ref="P20:Q21" si="3">P21</f>
        <v>3781.4</v>
      </c>
      <c r="Q20" s="16">
        <f t="shared" si="3"/>
        <v>82040.5</v>
      </c>
    </row>
    <row r="21" spans="1:17" outlineLevel="6" x14ac:dyDescent="0.25">
      <c r="A21" s="13">
        <v>12</v>
      </c>
      <c r="B21" s="28" t="s">
        <v>38</v>
      </c>
      <c r="C21" s="29" t="s">
        <v>9</v>
      </c>
      <c r="D21" s="29" t="s">
        <v>37</v>
      </c>
      <c r="E21" s="29" t="s">
        <v>13</v>
      </c>
      <c r="F21" s="29" t="s">
        <v>8</v>
      </c>
      <c r="G21" s="29" t="s">
        <v>9</v>
      </c>
      <c r="H21" s="26"/>
      <c r="I21" s="26"/>
      <c r="J21" s="26"/>
      <c r="K21" s="26"/>
      <c r="L21" s="26"/>
      <c r="M21" s="26"/>
      <c r="N21" s="27"/>
      <c r="O21" s="16">
        <f t="shared" si="2"/>
        <v>30080.559300000001</v>
      </c>
      <c r="P21" s="16">
        <f t="shared" si="3"/>
        <v>3781.4</v>
      </c>
      <c r="Q21" s="16">
        <f t="shared" si="3"/>
        <v>82040.5</v>
      </c>
    </row>
    <row r="22" spans="1:17" ht="66.75" customHeight="1" outlineLevel="6" x14ac:dyDescent="0.25">
      <c r="A22" s="13">
        <v>13</v>
      </c>
      <c r="B22" s="28" t="s">
        <v>39</v>
      </c>
      <c r="C22" s="29" t="s">
        <v>9</v>
      </c>
      <c r="D22" s="29" t="s">
        <v>37</v>
      </c>
      <c r="E22" s="29" t="s">
        <v>13</v>
      </c>
      <c r="F22" s="29" t="s">
        <v>40</v>
      </c>
      <c r="G22" s="29" t="s">
        <v>9</v>
      </c>
      <c r="H22" s="26"/>
      <c r="I22" s="26"/>
      <c r="J22" s="26"/>
      <c r="K22" s="26"/>
      <c r="L22" s="26"/>
      <c r="M22" s="26"/>
      <c r="N22" s="27"/>
      <c r="O22" s="16">
        <f>O24</f>
        <v>30080.559300000001</v>
      </c>
      <c r="P22" s="16">
        <f>P24</f>
        <v>3781.4</v>
      </c>
      <c r="Q22" s="16">
        <f>Q24</f>
        <v>82040.5</v>
      </c>
    </row>
    <row r="23" spans="1:17" ht="54.75" customHeight="1" outlineLevel="6" x14ac:dyDescent="0.25">
      <c r="A23" s="13">
        <v>14</v>
      </c>
      <c r="B23" s="28" t="s">
        <v>49</v>
      </c>
      <c r="C23" s="29"/>
      <c r="D23" s="29" t="s">
        <v>37</v>
      </c>
      <c r="E23" s="29" t="s">
        <v>13</v>
      </c>
      <c r="F23" s="29" t="s">
        <v>41</v>
      </c>
      <c r="G23" s="29" t="s">
        <v>9</v>
      </c>
      <c r="H23" s="26"/>
      <c r="I23" s="26"/>
      <c r="J23" s="26"/>
      <c r="K23" s="26"/>
      <c r="L23" s="26"/>
      <c r="M23" s="26"/>
      <c r="N23" s="27"/>
      <c r="O23" s="16">
        <f>O24</f>
        <v>30080.559300000001</v>
      </c>
      <c r="P23" s="16">
        <f t="shared" ref="P23:Q23" si="4">P24</f>
        <v>3781.4</v>
      </c>
      <c r="Q23" s="16">
        <f t="shared" si="4"/>
        <v>82040.5</v>
      </c>
    </row>
    <row r="24" spans="1:17" outlineLevel="6" x14ac:dyDescent="0.25">
      <c r="A24" s="13">
        <v>15</v>
      </c>
      <c r="B24" s="31" t="s">
        <v>43</v>
      </c>
      <c r="C24" s="29"/>
      <c r="D24" s="29" t="s">
        <v>37</v>
      </c>
      <c r="E24" s="29" t="s">
        <v>13</v>
      </c>
      <c r="F24" s="29" t="s">
        <v>41</v>
      </c>
      <c r="G24" s="29" t="s">
        <v>9</v>
      </c>
      <c r="H24" s="26"/>
      <c r="I24" s="26"/>
      <c r="J24" s="26"/>
      <c r="K24" s="26"/>
      <c r="L24" s="26"/>
      <c r="M24" s="26"/>
      <c r="N24" s="27"/>
      <c r="O24" s="16">
        <f>O29+O25+O27</f>
        <v>30080.559300000001</v>
      </c>
      <c r="P24" s="16">
        <f t="shared" ref="P24:Q24" si="5">P29+P25</f>
        <v>3781.4</v>
      </c>
      <c r="Q24" s="16">
        <f t="shared" si="5"/>
        <v>82040.5</v>
      </c>
    </row>
    <row r="25" spans="1:17" ht="25.5" outlineLevel="6" x14ac:dyDescent="0.25">
      <c r="A25" s="13">
        <v>16</v>
      </c>
      <c r="B25" s="30" t="s">
        <v>42</v>
      </c>
      <c r="C25" s="29"/>
      <c r="D25" s="34" t="s">
        <v>37</v>
      </c>
      <c r="E25" s="34" t="s">
        <v>13</v>
      </c>
      <c r="F25" s="34" t="s">
        <v>48</v>
      </c>
      <c r="G25" s="29" t="s">
        <v>9</v>
      </c>
      <c r="H25" s="32"/>
      <c r="I25" s="26"/>
      <c r="J25" s="26"/>
      <c r="K25" s="26"/>
      <c r="L25" s="26"/>
      <c r="M25" s="26"/>
      <c r="N25" s="27"/>
      <c r="O25" s="16">
        <f>O26</f>
        <v>42.740299999999998</v>
      </c>
      <c r="P25" s="16">
        <f t="shared" ref="P25:Q25" si="6">P26</f>
        <v>0</v>
      </c>
      <c r="Q25" s="16">
        <f t="shared" si="6"/>
        <v>0</v>
      </c>
    </row>
    <row r="26" spans="1:17" outlineLevel="6" x14ac:dyDescent="0.25">
      <c r="A26" s="13">
        <v>17</v>
      </c>
      <c r="B26" s="30" t="s">
        <v>20</v>
      </c>
      <c r="C26" s="34" t="s">
        <v>6</v>
      </c>
      <c r="D26" s="34" t="s">
        <v>37</v>
      </c>
      <c r="E26" s="34" t="s">
        <v>13</v>
      </c>
      <c r="F26" s="34" t="s">
        <v>48</v>
      </c>
      <c r="G26" s="34" t="s">
        <v>21</v>
      </c>
      <c r="H26" s="32"/>
      <c r="I26" s="26"/>
      <c r="J26" s="26"/>
      <c r="K26" s="26"/>
      <c r="L26" s="26"/>
      <c r="M26" s="26"/>
      <c r="N26" s="27"/>
      <c r="O26" s="16">
        <v>42.740299999999998</v>
      </c>
      <c r="P26" s="16">
        <v>0</v>
      </c>
      <c r="Q26" s="16">
        <v>0</v>
      </c>
    </row>
    <row r="27" spans="1:17" ht="51" outlineLevel="6" x14ac:dyDescent="0.25">
      <c r="A27" s="13"/>
      <c r="B27" s="15" t="s">
        <v>50</v>
      </c>
      <c r="C27" s="10" t="s">
        <v>6</v>
      </c>
      <c r="D27" s="10" t="s">
        <v>37</v>
      </c>
      <c r="E27" s="10" t="s">
        <v>13</v>
      </c>
      <c r="F27" s="10" t="s">
        <v>51</v>
      </c>
      <c r="G27" s="10" t="s">
        <v>9</v>
      </c>
      <c r="H27" s="10" t="s">
        <v>9</v>
      </c>
      <c r="I27" s="10"/>
      <c r="J27" s="10"/>
      <c r="K27" s="10"/>
      <c r="L27" s="10"/>
      <c r="M27" s="10"/>
      <c r="N27" s="10"/>
      <c r="O27" s="16">
        <v>27000</v>
      </c>
      <c r="P27" s="16">
        <v>0</v>
      </c>
      <c r="Q27" s="16">
        <v>0</v>
      </c>
    </row>
    <row r="28" spans="1:17" outlineLevel="6" x14ac:dyDescent="0.25">
      <c r="A28" s="13"/>
      <c r="B28" s="15" t="s">
        <v>20</v>
      </c>
      <c r="C28" s="10" t="s">
        <v>6</v>
      </c>
      <c r="D28" s="10" t="s">
        <v>37</v>
      </c>
      <c r="E28" s="10" t="s">
        <v>13</v>
      </c>
      <c r="F28" s="10" t="s">
        <v>51</v>
      </c>
      <c r="G28" s="10" t="s">
        <v>21</v>
      </c>
      <c r="H28" s="10" t="s">
        <v>9</v>
      </c>
      <c r="I28" s="10"/>
      <c r="J28" s="10"/>
      <c r="K28" s="10"/>
      <c r="L28" s="10"/>
      <c r="M28" s="10"/>
      <c r="N28" s="10"/>
      <c r="O28" s="16">
        <v>27000</v>
      </c>
      <c r="P28" s="16">
        <v>0</v>
      </c>
      <c r="Q28" s="16">
        <v>0</v>
      </c>
    </row>
    <row r="29" spans="1:17" ht="25.5" outlineLevel="6" x14ac:dyDescent="0.25">
      <c r="A29" s="13">
        <v>18</v>
      </c>
      <c r="B29" s="15" t="s">
        <v>42</v>
      </c>
      <c r="C29" s="10" t="s">
        <v>6</v>
      </c>
      <c r="D29" s="10" t="s">
        <v>37</v>
      </c>
      <c r="E29" s="10" t="s">
        <v>13</v>
      </c>
      <c r="F29" s="10" t="s">
        <v>47</v>
      </c>
      <c r="G29" s="10" t="s">
        <v>9</v>
      </c>
      <c r="H29" s="10"/>
      <c r="I29" s="26"/>
      <c r="J29" s="26"/>
      <c r="K29" s="26"/>
      <c r="L29" s="26"/>
      <c r="M29" s="26"/>
      <c r="N29" s="27"/>
      <c r="O29" s="16">
        <f>O30</f>
        <v>3037.819</v>
      </c>
      <c r="P29" s="16">
        <f t="shared" ref="P29:Q29" si="7">P30</f>
        <v>3781.4</v>
      </c>
      <c r="Q29" s="16">
        <f t="shared" si="7"/>
        <v>82040.5</v>
      </c>
    </row>
    <row r="30" spans="1:17" outlineLevel="6" x14ac:dyDescent="0.25">
      <c r="A30" s="13">
        <v>19</v>
      </c>
      <c r="B30" s="15" t="s">
        <v>20</v>
      </c>
      <c r="C30" s="10" t="s">
        <v>6</v>
      </c>
      <c r="D30" s="10" t="s">
        <v>37</v>
      </c>
      <c r="E30" s="10" t="s">
        <v>13</v>
      </c>
      <c r="F30" s="10" t="s">
        <v>47</v>
      </c>
      <c r="G30" s="10" t="s">
        <v>21</v>
      </c>
      <c r="H30" s="10"/>
      <c r="I30" s="26"/>
      <c r="J30" s="26"/>
      <c r="K30" s="26"/>
      <c r="L30" s="26"/>
      <c r="M30" s="26"/>
      <c r="N30" s="27"/>
      <c r="O30" s="16">
        <v>3037.819</v>
      </c>
      <c r="P30" s="16">
        <v>3781.4</v>
      </c>
      <c r="Q30" s="16">
        <v>82040.5</v>
      </c>
    </row>
    <row r="31" spans="1:17" ht="12.75" customHeight="1" x14ac:dyDescent="0.25">
      <c r="A31" s="13">
        <v>20</v>
      </c>
      <c r="B31" s="38" t="s">
        <v>22</v>
      </c>
      <c r="C31" s="39"/>
      <c r="D31" s="39"/>
      <c r="E31" s="39"/>
      <c r="F31" s="39"/>
      <c r="G31" s="39"/>
      <c r="H31" s="39"/>
      <c r="I31" s="39"/>
      <c r="J31" s="14"/>
      <c r="K31" s="14"/>
      <c r="L31" s="14"/>
      <c r="M31" s="14"/>
      <c r="N31" s="22">
        <v>6878.9</v>
      </c>
      <c r="O31" s="23">
        <f>O10</f>
        <v>50205.559300000001</v>
      </c>
      <c r="P31" s="23">
        <f t="shared" ref="P31:Q31" si="8">P10</f>
        <v>3781.4</v>
      </c>
      <c r="Q31" s="23">
        <f t="shared" si="8"/>
        <v>82040.5</v>
      </c>
    </row>
    <row r="32" spans="1:17" ht="12.75" customHeight="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x14ac:dyDescent="0.2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</sheetData>
  <mergeCells count="8">
    <mergeCell ref="B33:Q33"/>
    <mergeCell ref="A6:Q6"/>
    <mergeCell ref="B31:I31"/>
    <mergeCell ref="D1:Q1"/>
    <mergeCell ref="D2:Q2"/>
    <mergeCell ref="D3:Q3"/>
    <mergeCell ref="B7:Q7"/>
    <mergeCell ref="A4:Q4"/>
  </mergeCells>
  <pageMargins left="0.78740157480314965" right="0.59055118110236227" top="0.19685039370078741" bottom="0.19685039370078741" header="0.39370078740157483" footer="0.5118110236220472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Анастасия В. Лумпова</cp:lastModifiedBy>
  <cp:lastPrinted>2022-08-18T10:11:43Z</cp:lastPrinted>
  <dcterms:created xsi:type="dcterms:W3CDTF">2019-11-29T04:43:56Z</dcterms:created>
  <dcterms:modified xsi:type="dcterms:W3CDTF">2022-11-29T04:54:09Z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