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Sheet" sheetId="1" r:id="rId1"/>
  </sheets>
  <definedNames>
    <definedName name="_xlnm.Print_Area" localSheetId="0">'Sheet'!$A$1:$Q$279</definedName>
  </definedNames>
  <calcPr fullCalcOnLoad="1"/>
</workbook>
</file>

<file path=xl/sharedStrings.xml><?xml version="1.0" encoding="utf-8"?>
<sst xmlns="http://schemas.openxmlformats.org/spreadsheetml/2006/main" count="1308" uniqueCount="493">
  <si>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</si>
  <si>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</si>
  <si>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</si>
  <si>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</si>
  <si>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</si>
  <si>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</si>
  <si>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плановый период</t>
  </si>
  <si>
    <t>Дата вступления в силу и срок действия</t>
  </si>
  <si>
    <t>Наименование и реквизиты нормативного правового акта</t>
  </si>
  <si>
    <t>Номер статьи, части, пункта, подпункта, абзаца</t>
  </si>
  <si>
    <t>ст.1</t>
  </si>
  <si>
    <t>п.1</t>
  </si>
  <si>
    <t xml:space="preserve">01.01.2014  31.12.2020 </t>
  </si>
  <si>
    <t>Федеральный Закон от 06.10.2003  года №131-ФЗ "Об общих принципах организации местного самоуправления в Российской Федерации"</t>
  </si>
  <si>
    <t xml:space="preserve">08.10.2003  не установлен </t>
  </si>
  <si>
    <t>не указан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</si>
  <si>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</si>
  <si>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</si>
  <si>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 1</t>
  </si>
  <si>
    <t>владение, пользование и распоряжение имуществом, находящимся в муниципальной собственности городского округа</t>
  </si>
  <si>
    <t>п. 3 ч. 1 ст. 16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</si>
  <si>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</si>
  <si>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п. 4 ч. 1 ст. 16</t>
  </si>
  <si>
    <t>Постановление Правительства Свердловской области от 22.12.2008  №1354-ПП "О Концепции реформирования жилищно-коммунального комплекса Свердловской области на 2009 - 2020 годы"</t>
  </si>
  <si>
    <t xml:space="preserve">гл.1 р.3 </t>
  </si>
  <si>
    <t xml:space="preserve">25.03.2009  31.12.2020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</si>
  <si>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</si>
  <si>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</si>
  <si>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 6 ч. 1 ст. 16</t>
  </si>
  <si>
    <t>Закон Свердловской области от 22.07.2005  №96-ОЗ "О признании граждан малоимущими в целях предоставления им по договорам социального наима жилых помещений муниципального жилищного фонда на территории Свердловской области"</t>
  </si>
  <si>
    <t xml:space="preserve">07.08.2005  не установлен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</si>
  <si>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</si>
  <si>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п. 7.1  ч. 1 ст. 16</t>
  </si>
  <si>
    <t>Соглашение  от 12.01.1996  №14 "О разграничении полномочий по обеспечению законности, охраны общественного порядка и борьбы с преступностью"</t>
  </si>
  <si>
    <t>ст.2</t>
  </si>
  <si>
    <t xml:space="preserve">12.01.1996  не установлен </t>
  </si>
  <si>
    <t>п. 8 ч. 1 ст. 16</t>
  </si>
  <si>
    <t>Закон Свердловской области от 27.12.2004  №221-ОЗ "О защите населения и территории от чрезвычайных ситуаций природного и техногенного характера в Свердловской области"</t>
  </si>
  <si>
    <t>п.1 ст.11</t>
  </si>
  <si>
    <t xml:space="preserve">01.01.2005  не установлен </t>
  </si>
  <si>
    <t>обеспечение первичных мер пожарной безопасности в границах городского округа</t>
  </si>
  <si>
    <t>п. 10 ч. 1 ст. 16</t>
  </si>
  <si>
    <t>Постановление Правительства Свердловской области от 11.09.2007  №895-ПП "Об обеспечении муниципальными образованиями в Свердловской области первичных мер пожарной безопасности"</t>
  </si>
  <si>
    <t>подп. 1 п. 3</t>
  </si>
  <si>
    <t xml:space="preserve">22.09.2007  не установлен </t>
  </si>
  <si>
    <t>организация мероприятий по охране окружающей среды в границах городского округа</t>
  </si>
  <si>
    <t>п. 11 ч. 1 ст. 16</t>
  </si>
  <si>
    <t>Закон Свердловской области от 20.03.2006  №12-ОЗ "Об охране окружающей среды на территории Свердловской области"</t>
  </si>
  <si>
    <t>ст.7</t>
  </si>
  <si>
    <t xml:space="preserve">02.04.2006  не установлен </t>
  </si>
  <si>
    <t>п. 13 ч. 1 ст. 16</t>
  </si>
  <si>
    <t>Закон Свердловской области от 15.07.2013  №78-ОЗ "Об образовании в Свердловской области"</t>
  </si>
  <si>
    <t>ст. 7</t>
  </si>
  <si>
    <t xml:space="preserve">01.09.2013  не установлен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</si>
  <si>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</si>
  <si>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п. 16 ч. 1 ст. 16</t>
  </si>
  <si>
    <t>Областной Закон от 21.04.1997  №25-ОЗ "О библиотеках и библиотечных фондах в Свердловской области"</t>
  </si>
  <si>
    <t>ст.4</t>
  </si>
  <si>
    <t xml:space="preserve">29.04.1997  не установлен </t>
  </si>
  <si>
    <t>создание условий для организации досуга и обеспечения жителей городского округа услугами организаций культуры</t>
  </si>
  <si>
    <t>п. 17 ч. 1 ст. 16</t>
  </si>
  <si>
    <t>Областной Закон от 22.07.1997  №43-ОЗ "О культурной деятельности на территории Свердловской области"</t>
  </si>
  <si>
    <t xml:space="preserve">31.07.1997  не установлен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</si>
  <si>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</si>
  <si>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п. 19 ч. 1 ст. 16</t>
  </si>
  <si>
    <t>Закон Свердловской области от 16.07.2012  №70-ОЗ "О физической культуре и спорте в Свердловской области"</t>
  </si>
  <si>
    <t xml:space="preserve">28.07.2012  не установлен </t>
  </si>
  <si>
    <t>организация ритуальных услуг и содержание мест захоронения</t>
  </si>
  <si>
    <t>п. 23 ч. 1 ст. 16</t>
  </si>
  <si>
    <t>п. 25 ч. 1 ст. 16</t>
  </si>
  <si>
    <t>п. 26 ч. 1 ст. 16</t>
  </si>
  <si>
    <t>п. 33 ч. 1 ст. 16</t>
  </si>
  <si>
    <t>Закон Свердловской области от 04.02.2008  №10-ОЗ "О развитии малого и среднего предпринимательства в Свердловской области"</t>
  </si>
  <si>
    <t>ст.5</t>
  </si>
  <si>
    <t xml:space="preserve">16.02.2008  не установлен </t>
  </si>
  <si>
    <t>организация и осуществление мероприятий по работе с детьми и молодежью в городском округе</t>
  </si>
  <si>
    <t>п. 34 ч. 1 ст. 16</t>
  </si>
  <si>
    <t>Постановление Правительства Свердловской области от 20.04.2011  №440-ПП "О концепции государственной молодежной политики Свердловской области на период до 2020 года"</t>
  </si>
  <si>
    <t>р.6</t>
  </si>
  <si>
    <t xml:space="preserve">08.05.2011  31.12.2020 </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</si>
  <si>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</si>
  <si>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</si>
  <si>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</si>
  <si>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</si>
  <si>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 7 ч. 1 ст. 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</si>
  <si>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</si>
  <si>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 8.2 ч. 1 ст. 17</t>
  </si>
  <si>
    <t>Закон Свердловской области от 25.12.2009  №117-ОЗ "Об энергосбережении и повышении энергетической эффективности на территории Свердловской области"</t>
  </si>
  <si>
    <t xml:space="preserve">10.01.2010  не установлен </t>
  </si>
  <si>
    <t>2020</t>
  </si>
  <si>
    <t>Примечание</t>
  </si>
  <si>
    <t>0801</t>
  </si>
  <si>
    <t>1</t>
  </si>
  <si>
    <t>3</t>
  </si>
  <si>
    <t>17</t>
  </si>
  <si>
    <t>0111</t>
  </si>
  <si>
    <t>1301</t>
  </si>
  <si>
    <t>0106</t>
  </si>
  <si>
    <t>0412</t>
  </si>
  <si>
    <t>0314</t>
  </si>
  <si>
    <t>0503</t>
  </si>
  <si>
    <t>0502</t>
  </si>
  <si>
    <t>0113</t>
  </si>
  <si>
    <t>0709</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</si>
  <si>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</si>
  <si>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</si>
  <si>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Итого</t>
  </si>
  <si>
    <t>0707</t>
  </si>
  <si>
    <t>п.7 ч.1 ст.16</t>
  </si>
  <si>
    <t>0703</t>
  </si>
  <si>
    <t>Код вида расхода</t>
  </si>
  <si>
    <t>870</t>
  </si>
  <si>
    <t>06.08.2010 – не установлена</t>
  </si>
  <si>
    <t xml:space="preserve">Постановление администрации городского округа Верхотурский от 06.08.2010 г. № 810 "Об утверждении Порядка использования бюджетных ассигнований резервного фонда администрации городского округа Верхотурский" </t>
  </si>
  <si>
    <t>121</t>
  </si>
  <si>
    <t>122</t>
  </si>
  <si>
    <t>129</t>
  </si>
  <si>
    <t>242</t>
  </si>
  <si>
    <t>244</t>
  </si>
  <si>
    <t xml:space="preserve">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 </t>
  </si>
  <si>
    <t xml:space="preserve">16.10.2011  не установлен </t>
  </si>
  <si>
    <t>13.07.2016 не установлен</t>
  </si>
  <si>
    <t>Решение Думы городского округа Верхотурскийот 05.10.2011 № 16  "Об утверждении положения о Счетной палате (контрольном органе) городского округа Верхотурский"</t>
  </si>
  <si>
    <t>730</t>
  </si>
  <si>
    <t xml:space="preserve">19.10.2013  не установлен </t>
  </si>
  <si>
    <t>852</t>
  </si>
  <si>
    <t>412</t>
  </si>
  <si>
    <t>414</t>
  </si>
  <si>
    <t>0505</t>
  </si>
  <si>
    <t>853</t>
  </si>
  <si>
    <t>0409</t>
  </si>
  <si>
    <t>812</t>
  </si>
  <si>
    <t>0309</t>
  </si>
  <si>
    <t>0310</t>
  </si>
  <si>
    <t>632</t>
  </si>
  <si>
    <t>0602</t>
  </si>
  <si>
    <t>0603</t>
  </si>
  <si>
    <t>0701</t>
  </si>
  <si>
    <t>111</t>
  </si>
  <si>
    <t>119</t>
  </si>
  <si>
    <t>611</t>
  </si>
  <si>
    <t>612</t>
  </si>
  <si>
    <t>621</t>
  </si>
  <si>
    <t>622</t>
  </si>
  <si>
    <t>851</t>
  </si>
  <si>
    <t>0702</t>
  </si>
  <si>
    <t>112</t>
  </si>
  <si>
    <t>1102</t>
  </si>
  <si>
    <t>0501</t>
  </si>
  <si>
    <t>организация охраны общественного порядка на территории городского округа муниципальной милицией</t>
  </si>
  <si>
    <t>осуществление мер по противодействию коррупции в границах городского округа</t>
  </si>
  <si>
    <t>п.42 ч. 1 ст. 16</t>
  </si>
  <si>
    <t>0102</t>
  </si>
  <si>
    <t>Решение Думы  городского округа  Верхотурский  от 13.07.2016 г. № 43 "Об утверждении положения об оплате труда депутатов, выборных должностных лиц, осуществляющих свои полномочия на постоянной основе, муниципальных служащих, работников, осуществляющих техническое обеспечение деятельности органов местного самоуправления городского округа Верхотурский, водителей, занятых облсуживанием органов местного самоуправления в городском округе Верхотурский"</t>
  </si>
  <si>
    <t>13.07.2016  не установлен</t>
  </si>
  <si>
    <t>0103</t>
  </si>
  <si>
    <t>30.07.2008  не установлен</t>
  </si>
  <si>
    <t>0104</t>
  </si>
  <si>
    <t>321</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</si>
  <si>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</si>
  <si>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п. 14 ч. 1 ст. 16</t>
  </si>
  <si>
    <t>Закон Свердловской области от 21.11.2012  №-91-ОЗ "Об охране здоровья граждан в Свердловской области"</t>
  </si>
  <si>
    <t xml:space="preserve">04.12.2012  не установлен </t>
  </si>
  <si>
    <t>0909</t>
  </si>
  <si>
    <t>ст. 6</t>
  </si>
  <si>
    <t>1003</t>
  </si>
  <si>
    <t>313</t>
  </si>
  <si>
    <t>создание условий для обеспечения жителей городского округа услугами связи, общественного питания, торговли и бытового обслуживания</t>
  </si>
  <si>
    <t>п. 15 ч. 1 ст. 16</t>
  </si>
  <si>
    <t>1006</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</si>
  <si>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</si>
  <si>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п. 29 ч. 1 ст. 16</t>
  </si>
  <si>
    <t>Закон Свердловской области от 27.11.2004  №221-ОЗ О защите населения и территории от чрезвычайных ситуаций природного и техногенного характера в Свердловской области</t>
  </si>
  <si>
    <t>п.1 ст.1</t>
  </si>
  <si>
    <t>1202</t>
  </si>
  <si>
    <t>на осуществление воинского учета на территориях, на которых отсутствуют структурные подразделения военных комиссариатов</t>
  </si>
  <si>
    <t>0203</t>
  </si>
  <si>
    <t>п. 2 ст. 8</t>
  </si>
  <si>
    <t>Федеральный Закон от 28.03.1998  года №53-ФЗ "О воинской обязанности и военной службе"</t>
  </si>
  <si>
    <t xml:space="preserve">30.03.1998  не установлен </t>
  </si>
  <si>
    <t>Закон Свердловской области от 19.03.2007 №16-ОЗ " О Методике распределения субвенций местным бюджетам из областного бюджета, предоставляемых за счет субвенции областному бюджету из федерального бюджета, для финансирования расходов на осуществление государственных полномочий по первичному воинскому учету на территориях, на которых отсутствуют военные комиссариаты</t>
  </si>
  <si>
    <t xml:space="preserve">22.03.2007  не установлен </t>
  </si>
  <si>
    <t>подп.3 п.2 ст.26.3</t>
  </si>
  <si>
    <t>Федеральный Закон от 06.10.1999  года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</si>
  <si>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t>
  </si>
  <si>
    <t>Закон Свердловской области от 19.11.2008 №104-ОЗ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</si>
  <si>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01.01.2009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</si>
  <si>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</si>
  <si>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подп.13 п.2 ст.26.3</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</si>
  <si>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</si>
  <si>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подп.24.1 п.2 ст.26.3</t>
  </si>
  <si>
    <t>ст. 1</t>
  </si>
  <si>
    <t>Закон Свердловской области от 27.12.2010  №116-ОЗ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</si>
  <si>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01.01.2000  не установлен </t>
  </si>
  <si>
    <t>по составлению списков кандидатов в присяжные заседатели</t>
  </si>
  <si>
    <t xml:space="preserve">Федеральный Закон от 20.08.2004  года №53-ФЗ "О присяжных заседателях феднральных судов общей юрисдикции в Российской Федеррации" </t>
  </si>
  <si>
    <t>подп.24 п.2 ст.26.3</t>
  </si>
  <si>
    <t>01.09.2005</t>
  </si>
  <si>
    <t xml:space="preserve">Закон Свердловской области от 06.04.2007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</si>
  <si>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12.04.2007</t>
  </si>
  <si>
    <t>0405</t>
  </si>
  <si>
    <t>подп. 49 п. 2 ст. 26.3</t>
  </si>
  <si>
    <t>Закон Свердловской области от 03.12.2014  №110-ОЗ"О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организации проведения мероприятий по отлову и содержанию безнадзорных соба"к</t>
  </si>
  <si>
    <t xml:space="preserve">01.09.2015  не установлен </t>
  </si>
  <si>
    <t>Постановление Правительства Российской Федерации от12.12.2007 №861-ПП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субъектов РФ, источником финансового обеспечения которых  являются указанные субвенции"</t>
  </si>
  <si>
    <t>01.01.2008 не установлен</t>
  </si>
  <si>
    <t>Закон Свердловской области от 09.10.2009  №79-ОЗ"О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</si>
  <si>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 не установлен</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</si>
  <si>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</si>
  <si>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t>
  </si>
  <si>
    <t>Закон Свердловской области от 19.11.2008  №105-ОЗ"О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</si>
  <si>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01.01.2009 не установлен</t>
  </si>
  <si>
    <t>Закон Свердловской области от 15.07.2013  №41-ОЗ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</si>
  <si>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Федеральный Закон от 06.10.1999  года №184-ФЗ"Об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</si>
  <si>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322</t>
  </si>
  <si>
    <t>0105</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</si>
  <si>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</si>
  <si>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Закон Свердловской области от 19.12.1997  №77-ОЗ "Об отходах производства и потребления"</t>
  </si>
  <si>
    <t>23.12.1997 г не установлен</t>
  </si>
  <si>
    <t>2.1</t>
  </si>
  <si>
    <t>2.1.1</t>
  </si>
  <si>
    <t>2.1.3</t>
  </si>
  <si>
    <t>2.1.4</t>
  </si>
  <si>
    <t>2.1.6</t>
  </si>
  <si>
    <t>2.1.7</t>
  </si>
  <si>
    <t>2.1.8</t>
  </si>
  <si>
    <t>2.1.9</t>
  </si>
  <si>
    <t>2.1.10</t>
  </si>
  <si>
    <t>2.1.11</t>
  </si>
  <si>
    <t>2.1.12</t>
  </si>
  <si>
    <t>2.1.13</t>
  </si>
  <si>
    <t>2.1.14</t>
  </si>
  <si>
    <t>2.1.15</t>
  </si>
  <si>
    <t>2.1.16</t>
  </si>
  <si>
    <t>2.1.17</t>
  </si>
  <si>
    <t>2.1.18</t>
  </si>
  <si>
    <t>2.1.20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</si>
  <si>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</si>
  <si>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2.1.21</t>
  </si>
  <si>
    <t>2.1.22</t>
  </si>
  <si>
    <t>2.1.23</t>
  </si>
  <si>
    <t>2.1.24</t>
  </si>
  <si>
    <t>2.2</t>
  </si>
  <si>
    <t>2.2.1</t>
  </si>
  <si>
    <t>2.2.2</t>
  </si>
  <si>
    <t>2.2.3</t>
  </si>
  <si>
    <t>2.2.4</t>
  </si>
  <si>
    <t>Решение Думы городского округа Верхотурский  от 30.07.2008  г. № 60   "Об утверждении положения "Об аппарате Думы городского округа Верхотурский"</t>
  </si>
  <si>
    <t>Объем средств на исполнение расходного обязательства (тыс.рублей)</t>
  </si>
  <si>
    <t>2.1.5</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</si>
  <si>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</si>
  <si>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Код  РО</t>
  </si>
  <si>
    <t>2.1.25</t>
  </si>
  <si>
    <t>2.1.27</t>
  </si>
  <si>
    <t>Решение Думы городского округа Верхотурский от 31.03.2014 № 13 "Об утверждении Положения об Администрации городского округа Верхотурский"</t>
  </si>
  <si>
    <t>31.03.2014   не установлено</t>
  </si>
  <si>
    <t>243</t>
  </si>
  <si>
    <t>831</t>
  </si>
  <si>
    <t>30.05.2018 не установлен</t>
  </si>
  <si>
    <t>31.03.2014 не установлен</t>
  </si>
  <si>
    <t>Решение Думы  городского округа  Верхотурский  от 30.05.2018 г. № 21 "О заработной плате лиц, замещающих муниципальные должности городского округа Верхотурский  на постоянной основе"</t>
  </si>
  <si>
    <t xml:space="preserve">01.01.2014  31.12.2021 </t>
  </si>
  <si>
    <t>Постановление администрации городского округа Верхотурский от  13.11.2013 № 1004  «Об утверждении муниципальной программы городского округа Верхотурский «Развитие образования в городском округе Верхотурский до 2021 года»,  подпрограмма "Развитие талантливой молодежи через научно-исследовательскую деятельность обучающихся и воспитанников"</t>
  </si>
  <si>
    <t>123</t>
  </si>
  <si>
    <t>Решение Думы городского округа Верхотурский  от 09.11.2016  г. № 56   "Об установлении размера денежной компенсации за осуществление депутатской деятельности"</t>
  </si>
  <si>
    <t>09.11.2016  не установлен</t>
  </si>
  <si>
    <t>Выплаты почетным гражданам</t>
  </si>
  <si>
    <t>ч.5 ст.20</t>
  </si>
  <si>
    <t>2021</t>
  </si>
  <si>
    <t>2.</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</si>
  <si>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всего</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</si>
  <si>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</si>
  <si>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2501</t>
  </si>
  <si>
    <t>2502</t>
  </si>
  <si>
    <t>2.1.2</t>
  </si>
  <si>
    <t>2504</t>
  </si>
  <si>
    <t>2505</t>
  </si>
  <si>
    <t>2507</t>
  </si>
  <si>
    <t>2511</t>
  </si>
  <si>
    <t>2515</t>
  </si>
  <si>
    <t>2520</t>
  </si>
  <si>
    <t>2518</t>
  </si>
  <si>
    <t>2521</t>
  </si>
  <si>
    <t>2522</t>
  </si>
  <si>
    <t>2523</t>
  </si>
  <si>
    <t>2525</t>
  </si>
  <si>
    <t>2526</t>
  </si>
  <si>
    <t>2528</t>
  </si>
  <si>
    <t>2529</t>
  </si>
  <si>
    <t>2530</t>
  </si>
  <si>
    <t>2531</t>
  </si>
  <si>
    <t>2534</t>
  </si>
  <si>
    <t>2538</t>
  </si>
  <si>
    <t>2539</t>
  </si>
  <si>
    <t>2541</t>
  </si>
  <si>
    <t>Организация благоустройства территории городского округа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</si>
  <si>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2544</t>
  </si>
  <si>
    <t>2547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</si>
  <si>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</si>
  <si>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</si>
  <si>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</si>
  <si>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</si>
  <si>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</si>
  <si>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2.1.26</t>
  </si>
  <si>
    <t>2.1.28</t>
  </si>
  <si>
    <t>2.1.29</t>
  </si>
  <si>
    <t>2553</t>
  </si>
  <si>
    <t>2554</t>
  </si>
  <si>
    <t>Содействие развитию малого и среднего предпринимательства</t>
  </si>
  <si>
    <t>Оказание поддержки социально ориентированным некоммерческим организациям, благотворительной деятельности и добровольчеству</t>
  </si>
  <si>
    <t>2555</t>
  </si>
  <si>
    <t>2560</t>
  </si>
  <si>
    <t>2600</t>
  </si>
  <si>
    <t>2601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</si>
  <si>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</si>
  <si>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2602</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</si>
  <si>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</si>
  <si>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2608</t>
  </si>
  <si>
    <t>2617</t>
  </si>
  <si>
    <t>2620</t>
  </si>
  <si>
    <t>2623</t>
  </si>
  <si>
    <t>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</si>
  <si>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2900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</si>
  <si>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</si>
  <si>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2901</t>
  </si>
  <si>
    <t>Предоставление доплаты за выслугу лет к трудовой пенсии муниципальным служащим за счет средств местного бюджета</t>
  </si>
  <si>
    <t>2.2.6</t>
  </si>
  <si>
    <t>2.2.7</t>
  </si>
  <si>
    <t>2.2.8</t>
  </si>
  <si>
    <t>ст. 24</t>
  </si>
  <si>
    <t>п. 28 ч. 1 ст. 16</t>
  </si>
  <si>
    <t>п. 9 ч. 1 ст. 17</t>
  </si>
  <si>
    <t>2.3.</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</si>
  <si>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</si>
  <si>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2.3.1</t>
  </si>
  <si>
    <t xml:space="preserve"> по перечню, предусмотренному Федеральным законом от  6 октября 2003 г. № 131-ФЗ «Об общих принципах организации местного самоуправления в Российской Федерации», всего</t>
  </si>
  <si>
    <t xml:space="preserve"> организация летнего трудоустройства несовершеннолетних граждан</t>
  </si>
  <si>
    <t>2.3.2</t>
  </si>
  <si>
    <t>2.3.3</t>
  </si>
  <si>
    <t>2717</t>
  </si>
  <si>
    <t>ст. 7.2</t>
  </si>
  <si>
    <t xml:space="preserve"> дополнительные меры социальной поддержки и социальной помощи для отдельных категорий граждан, мероприятия в области социальной политики</t>
  </si>
  <si>
    <t>2.4</t>
  </si>
  <si>
    <t>2.4.1</t>
  </si>
  <si>
    <t xml:space="preserve">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</si>
  <si>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t>
  </si>
  <si>
    <t>2.5.1</t>
  </si>
  <si>
    <t xml:space="preserve"> за счет субвенций, предоставленных из федерального бюджета, всего</t>
  </si>
  <si>
    <t>3100</t>
  </si>
  <si>
    <t>3101</t>
  </si>
  <si>
    <t>2.5.1.1</t>
  </si>
  <si>
    <t>2.5.1.2</t>
  </si>
  <si>
    <t>3103</t>
  </si>
  <si>
    <t>3104</t>
  </si>
  <si>
    <t xml:space="preserve"> на оплату жилищно-коммунальных услуг отдельным категориям граждан</t>
  </si>
  <si>
    <t>за счет субвенций, предоставленных из бюджета субъекта Российской Федерации, всего</t>
  </si>
  <si>
    <t>2.5.1.3</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</si>
  <si>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</si>
  <si>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 xml:space="preserve">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</si>
  <si>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 xml:space="preserve">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</si>
  <si>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3293</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</si>
  <si>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</si>
  <si>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3400</t>
  </si>
  <si>
    <t>3401</t>
  </si>
  <si>
    <t>2.5.2.1</t>
  </si>
  <si>
    <t>2700</t>
  </si>
  <si>
    <t>2701</t>
  </si>
  <si>
    <t>2718</t>
  </si>
  <si>
    <t xml:space="preserve"> ч. 5 ст. 20</t>
  </si>
  <si>
    <t>Областной Закон от 29.10.2013 года №113-ОЗ"О молодежи в Свердловской области"</t>
  </si>
  <si>
    <t>29.10.2013 не установлен</t>
  </si>
  <si>
    <t>создание условий для развития туризма</t>
  </si>
  <si>
    <t>2708</t>
  </si>
  <si>
    <t>ч. 5 ст. 20</t>
  </si>
  <si>
    <t>2.1.19</t>
  </si>
  <si>
    <t>2.3.4</t>
  </si>
  <si>
    <t>2.5.2.2</t>
  </si>
  <si>
    <t>2.5.2.3</t>
  </si>
  <si>
    <t>2.5.2.4</t>
  </si>
  <si>
    <t>2.6</t>
  </si>
  <si>
    <t>2.6.1</t>
  </si>
  <si>
    <t xml:space="preserve">01.01.2020  31.12.2025 </t>
  </si>
  <si>
    <t>2022</t>
  </si>
  <si>
    <t xml:space="preserve">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 года"  </t>
  </si>
  <si>
    <r>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«Совершенствование информационной системы управления финансами</t>
    </r>
    <r>
      <rPr>
        <b/>
        <sz val="10"/>
        <rFont val="Times New Roman"/>
        <family val="1"/>
      </rPr>
      <t>"</t>
    </r>
    <r>
      <rPr>
        <sz val="10"/>
        <rFont val="Times New Roman"/>
        <family val="1"/>
      </rPr>
      <t xml:space="preserve">  </t>
    </r>
  </si>
  <si>
    <t xml:space="preserve">01.01.2020  31.12.2025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</si>
  <si>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гражданам субсидий на оплату жилого помещения и коммунальных услуг, предоставление отдельным категориям граждан компенсации расходов на оплату жилого помещения и коммунальных услуг"</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</si>
  <si>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«Обеспечение реализации программы городского округа Верхотурский «Развитие муниципальной службы до 2025 года»</t>
  </si>
  <si>
    <t>Постановление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 подпрограмма «Управление муниципальным долгом»</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</si>
  <si>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«Библиотечное обслуживание населения»</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</si>
  <si>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дополнительного образования»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</si>
  <si>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«Организация и координация туристической деятельности в городском округе Верхотурский  до 2021 года»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</si>
  <si>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«Молодежь Верхотурья»</t>
  </si>
  <si>
    <t>Постановление администрации городского округа Верхотурский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 дополнительных мерах по ограничению распространения ВИЧ-инфекции"</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</si>
  <si>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«Развитие культуры и искусства»</t>
  </si>
  <si>
    <t>Постановление администрации городского округа Верхотурский от 30.09.2019 № 799 «Об утверждении муниципальной программы  городского округа Верхотурский «Развитие культуры в городском округе Верхотурский на 2020- 2025 годы» подпрограмма "Обеспечение реализации муниципальной программы "Развитие культуры в городском округе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</si>
  <si>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</si>
  <si>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</si>
  <si>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дошкольного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</si>
  <si>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</si>
  <si>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общего образования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</si>
  <si>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научно-технического творчества талантливой молодежи через научно-исследовательскую деятельность обучающихся и воспитанников"</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</si>
  <si>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городского округа Верхотурский   «Развитие системы оздоровления и отдыха детей и подростков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</si>
  <si>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«Патриотическое воспитание подрастающего поколения в городском округе Верхотурский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</si>
  <si>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«Обеспечение реализации программы"Обеспечение реализации муниципальной программы городского округа Верхотурский "Развитие системы образования в городском округе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</si>
  <si>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«Совершенствование кадровой политики  городского округа Верхотурский до 2025 года»</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</si>
  <si>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</si>
  <si>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 « Обеспечение  безопасности жизнедеятельности населения на территории городского округа Верхотурский до 2025 года», подпрограмма " Патриотическое воспитание граждан городского округа Верхотурский"</t>
  </si>
  <si>
    <t>Постановление администрации городского округа Верхотурский от  24.09.2019 № 775 «Об утверждении муниципальной программы городского округа Верхотурский "Обеспечение безопасности жизнедеятельности населения на территории городского округа Верхотурский до 2025 года",  подпрограмма  "Осуществление государственных полномочий по составлению списков кандидатов в присяжные заседатели федеральных судов общей юрисдикции городского округа Верхотурский до 2025 года"</t>
  </si>
  <si>
    <t xml:space="preserve">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государственного полномочия Свердловской области по предоставлению гражданам, проживающим на территории Свердловской области, мер социальной поддержки по частичному освобождению от платы за коммунальные услуги» </t>
  </si>
  <si>
    <t>Постановление администрации городского округа Верхотурский от  27.09.2019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</si>
  <si>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"Развитие архивного дела в городском округе Верхотурский до 2025 года"</t>
  </si>
  <si>
    <t>Постановление администрации городского округа Верхотурский от   от  24.09.2019 № 775 «Об утверждении муниципальной программы городского округа Верхотурский «Развитие муниципальной службы до 2025 года», подпрограмма «Осуществление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2025 года»</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</si>
  <si>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«Реализация пенсионного обеспечения муниципальных служащих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</si>
  <si>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«Предупреждение и ликвидация чрезвычайных ситуаций и стихийных бедствий  природного и техногенного характера»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</si>
  <si>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деятельности по предупреждению и ликвидации последствий чрезвычайных ситуаций и стихийных бедствий природного и техногенного характера»</t>
  </si>
  <si>
    <t>Постановление администрации городского округа Верхотурский от 24.09.2019 №775 «Об утверждении муниципальной программы городского округа Верхотурский «Развитие муниципальной службы до 2025 года», подпрограмма «Противодействие коррупции в городском округе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</si>
  <si>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первичных мер пожарной безопасности»</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</si>
  <si>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«Профилактика экстремизма и терроризма в городском округе Верхотурский»</t>
  </si>
  <si>
    <t>Постановлением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подпрограмма«Профилактика правонарушений, наркомании и пьянства  в городском округе Верхотурский до 2025 года»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</si>
  <si>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</si>
  <si>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2.1.30</t>
  </si>
  <si>
    <t>0406</t>
  </si>
  <si>
    <t>п. 36 ч. 1 ст. 16</t>
  </si>
  <si>
    <t xml:space="preserve"> 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"Обеспечение безопасности людей на водных объектах"</t>
  </si>
  <si>
    <t xml:space="preserve">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«Транспортное обслуживание населения городского округа Верхотурский до 2025 года» </t>
  </si>
  <si>
    <t xml:space="preserve"> Постановление администрации городского округа Верхотурский от 18.09.2019 №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"Развитие и обеспечение сохранности улично-дорожной сети городского округа Верхотурский до 2025 года</t>
  </si>
  <si>
    <t>Постановление администрации городского округа Верхотурский от  18.09.2019 №751 «Об утверждении муниципальной программы городского округа Верхотурский «Развитие транспортного обслуживания и дорожного хозяйства городского округа Верхотурский до 2025 года», подпрограмма  «Повышение безопасности дорожного движения городского округа Верхотурский до 2025 года»</t>
  </si>
  <si>
    <t>Постановление администрации городского округа Верхотурский от 24.09.2019 № 773 «Об утверждении муниципальной программы городского округа Верхотурский "Содействие развитию малого и среднего предпринимательства до 2025 года"</t>
  </si>
  <si>
    <t>Постановление администрации городского округа Верхотурский от 24.09.2019 № 774 «Об утверждении муниципальной программы городского округа Верхотурский "Градостроительное развитие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</si>
  <si>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«Переселение граждан из аварийного жилого фонда с учетом необходимости развития малоэтажного жилищного строительства на территории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</si>
  <si>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«Ремонт жилого фонда городского округа Верхотурский до 2025 года"</t>
  </si>
  <si>
    <t>31.03.2014   не установлен</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</si>
  <si>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газификации в городском округе Верхотурский до 2025 года»</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</si>
  <si>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«Содержание нецентрализованных источников водоснабжения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</si>
  <si>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"Вакцинопрофилактика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</si>
  <si>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 "Профилактика правонарушений, наркомании и пьянства  в городском округе Верхотурский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</si>
  <si>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«Массовая физкультурно-спортивная работа и подготовка спортивного резерва до 2025 года»</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</si>
  <si>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"Развитие инфраструктуры объектов спорта муниципальной собственности городского округа Верхотурский"</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</si>
  <si>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«Благоустройство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</si>
  <si>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"Осуществление мероприятий по содержанию детских площадок городского округа Верхотурский до 2025 года"</t>
  </si>
  <si>
    <t xml:space="preserve">01.01.2018  31.12.2024 </t>
  </si>
  <si>
    <t>Постановление админитсрации городского округа  Верхотурский от 24.09.2019 № 775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</si>
  <si>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Энергосбережение и повышение эффективности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</si>
  <si>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"Обеспечение реализации программы городского округа Верхотурский "Развитие жилищно-коммунального хозяйства и благоустройство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</si>
  <si>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"Дополнительные меры социальной поддержки населения городского округа Верхотурский"</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</si>
  <si>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дополнительного образования в городском округе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</si>
  <si>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</si>
  <si>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подпрограмма"О дополнительных мерах по ограничению распространения туберкулёза до 2025 года"</t>
  </si>
  <si>
    <t>создание условий для массового отдыха жителей городского округа и организация обустройства мест массового отдыха населения</t>
  </si>
  <si>
    <t>п. 20 ч. 1 ст. 16</t>
  </si>
  <si>
    <t>Закон Свердловской области от 22.07.1997  №43-ОЗ "О культурной деятельности на территории Свердловской области</t>
  </si>
  <si>
    <t>31.07.1997     не установлен</t>
  </si>
  <si>
    <t>Постановление админитсрации городского округа  Верхотурский от 24.09.2019 г. № 775 "«Об утверждении муниципальной программы городского округа Верхотурский «Развитие муниципальной службы до 2025 года", подпрограмма «Информатизация городского округа Верхотурский до 2025 года»</t>
  </si>
  <si>
    <t>0605</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</si>
  <si>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"Обеспечение жильем молодых семей на территории городского округа Верхотурский до 2025 года" </t>
  </si>
  <si>
    <t>Постановление администрации городского округа Верхотурский от  30.09.2019 № 802 «Об утверждении муниципальной программы городского округа Верхотурский «Развитие физической культуры и спорта в городском округе Верхотурский до 2025 года», подпрограмма   "Обеспечение деятельности подростковых клубов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</si>
  <si>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и модернизация объектов коммунальной инфраструктуры городского округа Верхотурский до 2025 года"</t>
  </si>
  <si>
    <t xml:space="preserve">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"Предоставление региональной поддержки  молодым семьям на улучшение жилищных условий по  городскому округуа Верхотурский до 2025 года" </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</si>
  <si>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«О дополнительных мерах по ограничению распространения туберкулеза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</si>
  <si>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"Строительство и реконструкция объектов социальной инфраструктуры городского округа Верхотурский"</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</si>
  <si>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«Старшее поколение городского округа Верхотурский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</si>
  <si>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"Поддержка малообеспеченных слоев населения и общественных организаций до 2025 года"</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</si>
  <si>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года»,подпрограмма «Старшее поколение городского округа Верхотурский до 2025 года»</t>
  </si>
  <si>
    <t>Постановлением администрации городского округа Верхотурский от  27.09.2019 № 790  "Об утверждении муниципальной программы городского округа Верхотурский "Управление муниципальными финансами городского округа Верхотурский до 2025 года»,  подпрограмма "Обеспечение реализации муниципальной программы городского округа Верхотурский "Управление муниципальными финансами городского округа Верхотурский до 2025"</t>
  </si>
  <si>
    <t>Постановление администрации городского округа Верхотурский от 27.09.2019 № 794 «Об утверждении муниципальной программы городского округа Верхотурский «Экология и природные ресурсы городского округа Верхотурский до 2025 года», подпрограмма "Обращение с твердыми и жидкими бытовыми отходами до 2025 года"</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</si>
  <si>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  подпрограмма  "Профилактика экстремизма и терроризма в городском округе Верхотурский до 2025 года"</t>
  </si>
  <si>
    <t>Постановление администрации городского округа Верхотурский от 27 09.2019 № 793 «Об утверждении муниципальной программы городского округа Верхотурский «Развитие жилищно-коммунального хозяйства  и благоустройства городского округа Верхотурский до 2025 года», подпрограмма Развитие банного хозяйства в городском округе Верхотурский до 2025 года»</t>
  </si>
  <si>
    <t>Постановление администрации городского округа Верхотурский от  29.03.2019 № 232 «Об утверждении муниципальной программы «Формирование современной городской среды на территории  городского округа Верхотурский на 2018-2024 годы»</t>
  </si>
  <si>
    <t>Постановление администрации городского округа Верхотурский от  30.09.2019 № 804 «Об утверждении муниципальной программы  "Комплексное развитие сельских территорий городского округа Верхотурский до 2025 года", подпрограмма   "Развитие жилищного строительства на сельских территориях городского округа Верхотурский"</t>
  </si>
  <si>
    <t>исп.Баженова Е.П. (34389)     2-26-90</t>
  </si>
  <si>
    <t>Постановление администрации городского округа Верхотурский от  30.09.2019  № 801  «Об утверждении муниципальной программы городского округа Верхотурский «Развитие образования  городского округа  Верхотурский до 2025 года»,  подпрограмма   "Развитие системы оздоровления и отдыха детей и подростков  в городском округе Верхотурский до 2025 года"</t>
  </si>
  <si>
    <t>2.5.1.4</t>
  </si>
  <si>
    <t>подготовка и проведение Всероссийской переписи населения</t>
  </si>
  <si>
    <t>Федеральный Закон от 25.01.2002  года № 8-ФЗ "О Всероссийской переписи населения"</t>
  </si>
  <si>
    <t>п.5 ст5</t>
  </si>
  <si>
    <t>01.01.2002 не установлен</t>
  </si>
  <si>
    <t>01.01.2020  31.12.2025</t>
  </si>
  <si>
    <t xml:space="preserve"> о</t>
  </si>
  <si>
    <t>31.03.2014 не установлено</t>
  </si>
  <si>
    <t>Постановление администрации городского округа Верхотурский от  27.09.2019 № 792 «Об утверждении муниципальной программы городского округа Верхотурский «Социальная политика в городском округе Верхотурский до 2025 года», подпрограмма «Осуществление государственных полномочий по предоставлению отдельным категориям гражданам компенсации расходов на оплату жилого помещения и коммунальных услуг в части оплаты взноса на капитальный ремонт общего имущества в многоквартирном доме"</t>
  </si>
  <si>
    <t>2604</t>
  </si>
  <si>
    <t>852  853</t>
  </si>
  <si>
    <t xml:space="preserve">Постановление администрации городского округа Верхотурский от  30.09.2019 № 796 «Об утверждении муниципальной программы городского округа Верхотурский «Управление муниципальной собственностью  городского округа Верхотурский до 2025 года" </t>
  </si>
  <si>
    <t>1004</t>
  </si>
  <si>
    <t>Постановление админитсрации городского округа  Верхотурский от 01.11.2013 № 955 "«Об утверждении муниципальной программы городского округа Верхотурский «Развитие муниципальной службы до 2025 года", подпрограмма «Обеспечение нормативно-правовыми актами органов местного самоуправления городского округа Верхотурский до 2025 года»</t>
  </si>
  <si>
    <t>Постановление администрации городского округа Верхотурский от 27.09.2019 № 791  «Об утверждении муниципальной программы городского округа Верхотурский«"Обеспечение безопасности жизнедеятельности населения на территории городского округа Верхотурский до 2025 года", подпрограмма "Построение и развитие аппаратно-программного комплекса"Безопасный город"</t>
  </si>
  <si>
    <t xml:space="preserve">Решение Думы городского округа Верхотурский от  05.02.2020   № 68  «Об утверждении Положения "Об Управлении образования Администрации </t>
  </si>
  <si>
    <t xml:space="preserve">Решение Думы городского округа Верхотурский от  05.02.2020   № 268 «Об утверждении Положения "Об Управлении образования Администрации </t>
  </si>
  <si>
    <t>05.02.2020 не установлено</t>
  </si>
  <si>
    <t xml:space="preserve">Реестр расходных обязательств  бюджета городского округа Верхотурскийна 2020 год и плановый период 2021 и 2022 годов       (с изменениями по Решению Думы городского округа Верхотурский от 15.07.2020 г. № 37)                                     </t>
  </si>
  <si>
    <t>И.о.начальника  Финансового управления Администрации  городского округа Верхотурский                                                                                                                                               С.Н.Глушкова</t>
  </si>
  <si>
    <t>М.П.Прилепская</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</si>
</sst>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0000"/>
    <numFmt numFmtId="181" formatCode="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0"/>
    <numFmt numFmtId="188" formatCode="000000.00"/>
    <numFmt numFmtId="189" formatCode="000000.000"/>
    <numFmt numFmtId="190" formatCode="000000.0000"/>
  </numFmts>
  <fonts count="84">
    <font>
      <sz val="11"/>
      <color theme="1"/>
      <name val="Calibri"/>
      <family val="2"/>
    </font>
    <font>
      <b/>
      <sz val="11"/>
      <color indexed="63"/>
      <name val="Calibri"/>
      <family val="2"/>
    </font>
    <font>
      <i/>
      <sz val="11"/>
      <color indexed="63"/>
      <name val="Calibri"/>
      <family val="2"/>
    </font>
    <font>
      <b/>
      <i/>
      <sz val="11"/>
      <color indexed="63"/>
      <name val="Calibri"/>
      <family val="2"/>
    </font>
    <font>
      <sz val="8"/>
      <name val="Times New Roman"/>
      <family val="1"/>
    </font>
    <font>
      <sz val="10"/>
      <name val="Times New Roman"/>
      <family val="1"/>
    </font>
    <font>
      <b/>
      <sz val="10"/>
      <name val="Times New Roman"/>
      <family val="1"/>
    </font>
    <font>
      <sz val="11"/>
      <color indexed="8"/>
      <name val="Calibri"/>
      <family val="2"/>
    </font>
    <font>
      <b/>
      <sz val="11"/>
      <color indexed="8"/>
      <name val="Calibri"/>
      <family val="2"/>
    </font>
    <font>
      <i/>
      <sz val="11"/>
      <color indexed="8"/>
      <name val="Calibri"/>
      <family val="2"/>
    </font>
    <font>
      <sz val="11"/>
      <color indexed="9"/>
      <name val="Calibri"/>
      <family val="2"/>
    </font>
    <font>
      <b/>
      <sz val="10"/>
      <color indexed="8"/>
      <name val="Arial CYR"/>
      <family val="0"/>
    </font>
    <font>
      <sz val="11"/>
      <color indexed="54"/>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8"/>
      <name val="Arial"/>
      <family val="2"/>
    </font>
    <font>
      <sz val="11"/>
      <color indexed="8"/>
      <name val="Times New Roman"/>
      <family val="1"/>
    </font>
    <font>
      <b/>
      <sz val="7"/>
      <color indexed="8"/>
      <name val="Times New Roman"/>
      <family val="1"/>
    </font>
    <font>
      <sz val="7"/>
      <color indexed="8"/>
      <name val="Times New Roman"/>
      <family val="1"/>
    </font>
    <font>
      <b/>
      <sz val="10"/>
      <color indexed="8"/>
      <name val="Times New Roman"/>
      <family val="1"/>
    </font>
    <font>
      <sz val="10"/>
      <color indexed="8"/>
      <name val="Times New Roman"/>
      <family val="1"/>
    </font>
    <font>
      <sz val="10"/>
      <color indexed="9"/>
      <name val="Times New Roman"/>
      <family val="1"/>
    </font>
    <font>
      <sz val="10"/>
      <color indexed="8"/>
      <name val="Arial"/>
      <family val="2"/>
    </font>
    <font>
      <b/>
      <sz val="10"/>
      <color indexed="8"/>
      <name val="Arial"/>
      <family val="2"/>
    </font>
    <font>
      <b/>
      <sz val="14"/>
      <color indexed="8"/>
      <name val="Times New Roman"/>
      <family val="1"/>
    </font>
    <font>
      <b/>
      <sz val="14"/>
      <color indexed="8"/>
      <name val="Calibri"/>
      <family val="2"/>
    </font>
    <font>
      <b/>
      <sz val="16"/>
      <color indexed="8"/>
      <name val="Times New Roman"/>
      <family val="1"/>
    </font>
    <font>
      <b/>
      <sz val="16"/>
      <color indexed="8"/>
      <name val="Calibri"/>
      <family val="2"/>
    </font>
    <font>
      <sz val="10"/>
      <color indexed="8"/>
      <name val="Calibri"/>
      <family val="2"/>
    </font>
    <font>
      <b/>
      <sz val="10"/>
      <color indexed="8"/>
      <name val="Calibri"/>
      <family val="2"/>
    </font>
    <font>
      <sz val="7"/>
      <color indexed="8"/>
      <name val="Calibri"/>
      <family val="2"/>
    </font>
    <font>
      <b/>
      <sz val="18"/>
      <color indexed="8"/>
      <name val="Times New Roman"/>
      <family val="1"/>
    </font>
    <font>
      <b/>
      <sz val="18"/>
      <color indexed="8"/>
      <name val="Arial"/>
      <family val="2"/>
    </font>
    <font>
      <sz val="14"/>
      <color indexed="8"/>
      <name val="Calibri"/>
      <family val="2"/>
    </font>
    <font>
      <b/>
      <sz val="11"/>
      <color theme="1"/>
      <name val="Calibri"/>
      <family val="2"/>
    </font>
    <font>
      <i/>
      <sz val="11"/>
      <color theme="1"/>
      <name val="Calibri"/>
      <family val="2"/>
    </font>
    <font>
      <sz val="11"/>
      <color theme="0"/>
      <name val="Calibri"/>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000000"/>
      <name val="Arial"/>
      <family val="2"/>
    </font>
    <font>
      <sz val="7"/>
      <color theme="1"/>
      <name val="Arial"/>
      <family val="2"/>
    </font>
    <font>
      <sz val="11"/>
      <color theme="1"/>
      <name val="Times New Roman"/>
      <family val="1"/>
    </font>
    <font>
      <b/>
      <sz val="7"/>
      <color rgb="FF000000"/>
      <name val="Times New Roman"/>
      <family val="1"/>
    </font>
    <font>
      <sz val="7"/>
      <color rgb="FF000000"/>
      <name val="Times New Roman"/>
      <family val="1"/>
    </font>
    <font>
      <b/>
      <sz val="10"/>
      <color rgb="FF000000"/>
      <name val="Times New Roman"/>
      <family val="1"/>
    </font>
    <font>
      <sz val="10"/>
      <color rgb="FF000000"/>
      <name val="Times New Roman"/>
      <family val="1"/>
    </font>
    <font>
      <sz val="10"/>
      <color rgb="FFFFFFFF"/>
      <name val="Times New Roman"/>
      <family val="1"/>
    </font>
    <font>
      <sz val="10"/>
      <color theme="1"/>
      <name val="Times New Roman"/>
      <family val="1"/>
    </font>
    <font>
      <sz val="10"/>
      <color rgb="FF000000"/>
      <name val="Arial"/>
      <family val="2"/>
    </font>
    <font>
      <b/>
      <sz val="10"/>
      <color rgb="FF000000"/>
      <name val="Arial"/>
      <family val="2"/>
    </font>
    <font>
      <b/>
      <sz val="10"/>
      <color theme="1"/>
      <name val="Times New Roman"/>
      <family val="1"/>
    </font>
    <font>
      <b/>
      <sz val="14"/>
      <color theme="1"/>
      <name val="Times New Roman"/>
      <family val="1"/>
    </font>
    <font>
      <b/>
      <sz val="14"/>
      <color theme="1"/>
      <name val="Calibri"/>
      <family val="2"/>
    </font>
    <font>
      <b/>
      <sz val="16"/>
      <color theme="1"/>
      <name val="Times New Roman"/>
      <family val="1"/>
    </font>
    <font>
      <b/>
      <sz val="16"/>
      <color theme="1"/>
      <name val="Calibri"/>
      <family val="2"/>
    </font>
    <font>
      <sz val="10"/>
      <color theme="1"/>
      <name val="Calibri"/>
      <family val="2"/>
    </font>
    <font>
      <b/>
      <sz val="10"/>
      <color theme="1"/>
      <name val="Calibri"/>
      <family val="2"/>
    </font>
    <font>
      <sz val="14"/>
      <color theme="1"/>
      <name val="Calibri"/>
      <family val="2"/>
    </font>
    <font>
      <b/>
      <sz val="18"/>
      <color rgb="FF000000"/>
      <name val="Times New Roman"/>
      <family val="1"/>
    </font>
    <font>
      <b/>
      <sz val="18"/>
      <color rgb="FF000000"/>
      <name val="Arial"/>
      <family val="2"/>
    </font>
    <font>
      <sz val="7"/>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rgb="FF000000"/>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n">
        <color rgb="FF000000"/>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color rgb="FF000000"/>
      </left>
      <right style="thin"/>
      <top>
        <color indexed="63"/>
      </top>
      <bottom style="thin">
        <color rgb="FF000000"/>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color rgb="FF000000"/>
      </left>
      <right style="thin"/>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style="thin"/>
      <right>
        <color indexed="63"/>
      </right>
      <top>
        <color indexed="63"/>
      </top>
      <bottom>
        <color indexed="63"/>
      </bottom>
    </border>
    <border>
      <left style="thin">
        <color rgb="FF000000"/>
      </left>
      <right style="thin"/>
      <top style="thin"/>
      <bottom>
        <color indexed="63"/>
      </bottom>
    </border>
  </borders>
  <cellStyleXfs count="58">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47" fillId="20" borderId="1">
      <alignment horizontal="right" vertical="top" shrinkToFit="1"/>
      <protection/>
    </xf>
    <xf numFmtId="4" fontId="47" fillId="21" borderId="1">
      <alignment horizontal="right" vertical="top" shrinkToFit="1"/>
      <protection/>
    </xf>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8" fillId="28" borderId="2" applyNumberFormat="0" applyAlignment="0" applyProtection="0"/>
    <xf numFmtId="0" fontId="49" fillId="29" borderId="3" applyNumberFormat="0" applyAlignment="0" applyProtection="0"/>
    <xf numFmtId="0" fontId="50" fillId="29" borderId="2" applyNumberFormat="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44" fillId="0" borderId="7" applyNumberFormat="0" applyFill="0" applyAlignment="0" applyProtection="0"/>
    <xf numFmtId="0" fontId="54" fillId="30" borderId="8" applyNumberFormat="0" applyAlignment="0" applyProtection="0"/>
    <xf numFmtId="0" fontId="55" fillId="0" borderId="0" applyNumberFormat="0" applyFill="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8" fillId="0" borderId="0" applyNumberFormat="0" applyFill="0" applyBorder="0" applyAlignment="0" applyProtection="0"/>
    <xf numFmtId="0" fontId="0" fillId="33" borderId="9" applyNumberFormat="0" applyFont="0" applyAlignment="0" applyProtection="0"/>
    <xf numFmtId="0" fontId="59" fillId="0" borderId="10" applyNumberFormat="0" applyFill="0" applyAlignment="0" applyProtection="0"/>
    <xf numFmtId="0" fontId="60" fillId="0" borderId="0" applyNumberFormat="0" applyFill="0" applyBorder="0" applyAlignment="0" applyProtection="0"/>
    <xf numFmtId="0" fontId="61" fillId="34" borderId="0" applyNumberFormat="0" applyBorder="0" applyAlignment="0" applyProtection="0"/>
  </cellStyleXfs>
  <cellXfs count="472">
    <xf numFmtId="0" fontId="0" fillId="0" borderId="0" xfId="0" applyFont="1" applyAlignment="1">
      <alignment/>
    </xf>
    <xf numFmtId="0" fontId="0" fillId="0" borderId="0" xfId="0" applyFill="1" applyAlignment="1">
      <alignment/>
    </xf>
    <xf numFmtId="49" fontId="62" fillId="0" borderId="11" xfId="0" applyNumberFormat="1" applyFont="1" applyFill="1" applyBorder="1" applyAlignment="1" applyProtection="1">
      <alignment horizontal="center" vertical="center" wrapText="1" readingOrder="1"/>
      <protection/>
    </xf>
    <xf numFmtId="180" fontId="0" fillId="0" borderId="0" xfId="0" applyNumberFormat="1" applyFill="1" applyAlignment="1">
      <alignment/>
    </xf>
    <xf numFmtId="0" fontId="0" fillId="0" borderId="0" xfId="0" applyFill="1" applyAlignment="1">
      <alignment horizontal="center"/>
    </xf>
    <xf numFmtId="180" fontId="62" fillId="0" borderId="11" xfId="0" applyNumberFormat="1" applyFont="1" applyFill="1" applyBorder="1" applyAlignment="1" applyProtection="1">
      <alignment horizontal="center" vertical="center" wrapText="1" readingOrder="1"/>
      <protection/>
    </xf>
    <xf numFmtId="1" fontId="62" fillId="0" borderId="12" xfId="0" applyNumberFormat="1" applyFont="1" applyFill="1" applyBorder="1" applyAlignment="1" applyProtection="1">
      <alignment horizontal="center" wrapText="1" readingOrder="1"/>
      <protection/>
    </xf>
    <xf numFmtId="180" fontId="0" fillId="0" borderId="0" xfId="0" applyNumberFormat="1" applyFill="1" applyAlignment="1">
      <alignment horizontal="left"/>
    </xf>
    <xf numFmtId="49" fontId="62" fillId="0" borderId="11" xfId="0" applyNumberFormat="1" applyFont="1" applyFill="1" applyBorder="1" applyAlignment="1" applyProtection="1">
      <alignment horizontal="center" vertical="center" wrapText="1" readingOrder="1"/>
      <protection/>
    </xf>
    <xf numFmtId="0" fontId="63" fillId="0" borderId="0" xfId="0" applyFont="1" applyFill="1" applyAlignment="1">
      <alignment/>
    </xf>
    <xf numFmtId="1" fontId="62" fillId="0" borderId="12" xfId="0" applyNumberFormat="1" applyFont="1" applyFill="1" applyBorder="1" applyAlignment="1" applyProtection="1">
      <alignment horizontal="center" wrapText="1" readingOrder="1"/>
      <protection/>
    </xf>
    <xf numFmtId="0" fontId="64" fillId="0" borderId="0" xfId="0" applyFont="1" applyFill="1" applyAlignment="1">
      <alignment/>
    </xf>
    <xf numFmtId="0" fontId="64" fillId="0" borderId="0" xfId="0" applyFont="1" applyFill="1" applyAlignment="1">
      <alignment horizontal="center"/>
    </xf>
    <xf numFmtId="1" fontId="0" fillId="0" borderId="0" xfId="0" applyNumberFormat="1" applyFill="1" applyAlignment="1">
      <alignment horizontal="center"/>
    </xf>
    <xf numFmtId="1" fontId="62" fillId="0" borderId="13" xfId="0" applyNumberFormat="1" applyFont="1" applyFill="1" applyBorder="1" applyAlignment="1" applyProtection="1">
      <alignment horizontal="center" wrapText="1" readingOrder="1"/>
      <protection/>
    </xf>
    <xf numFmtId="181" fontId="4" fillId="35" borderId="12" xfId="0" applyNumberFormat="1" applyFont="1" applyFill="1" applyBorder="1" applyAlignment="1">
      <alignment vertical="top" wrapText="1"/>
    </xf>
    <xf numFmtId="0" fontId="4" fillId="0" borderId="12" xfId="0" applyFont="1" applyFill="1" applyBorder="1" applyAlignment="1">
      <alignment vertical="top" wrapText="1"/>
    </xf>
    <xf numFmtId="181" fontId="4" fillId="35" borderId="0" xfId="0" applyNumberFormat="1" applyFont="1" applyFill="1" applyBorder="1" applyAlignment="1">
      <alignment vertical="top" wrapText="1"/>
    </xf>
    <xf numFmtId="0" fontId="4" fillId="0" borderId="0" xfId="0" applyFont="1" applyFill="1" applyBorder="1" applyAlignment="1">
      <alignment vertical="top" wrapText="1"/>
    </xf>
    <xf numFmtId="0" fontId="5" fillId="0" borderId="12" xfId="0" applyFont="1" applyBorder="1" applyAlignment="1">
      <alignment vertical="top" wrapText="1"/>
    </xf>
    <xf numFmtId="49" fontId="65" fillId="0" borderId="11" xfId="0" applyNumberFormat="1" applyFont="1" applyFill="1" applyBorder="1" applyAlignment="1" applyProtection="1">
      <alignment horizontal="left" vertical="top" wrapText="1" readingOrder="1"/>
      <protection/>
    </xf>
    <xf numFmtId="49" fontId="66" fillId="0" borderId="14" xfId="0" applyNumberFormat="1" applyFont="1" applyFill="1" applyBorder="1" applyAlignment="1" applyProtection="1">
      <alignment horizontal="left" vertical="top" wrapText="1" readingOrder="1"/>
      <protection/>
    </xf>
    <xf numFmtId="49" fontId="66" fillId="0" borderId="12"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vertical="top" wrapText="1" readingOrder="1"/>
      <protection/>
    </xf>
    <xf numFmtId="49" fontId="67" fillId="0" borderId="12" xfId="0" applyNumberFormat="1" applyFont="1" applyFill="1" applyBorder="1" applyAlignment="1" applyProtection="1">
      <alignment horizontal="center" vertical="top" wrapText="1" readingOrder="1"/>
      <protection/>
    </xf>
    <xf numFmtId="180"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left" vertical="top" wrapText="1" readingOrder="1"/>
      <protection/>
    </xf>
    <xf numFmtId="49" fontId="67" fillId="0" borderId="1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right" vertical="top" wrapText="1" readingOrder="1"/>
      <protection/>
    </xf>
    <xf numFmtId="49" fontId="5" fillId="0" borderId="12" xfId="0" applyNumberFormat="1" applyFont="1" applyBorder="1" applyAlignment="1">
      <alignment horizontal="center" vertical="top" wrapText="1"/>
    </xf>
    <xf numFmtId="180"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left" vertical="top" wrapText="1" readingOrder="1"/>
      <protection/>
    </xf>
    <xf numFmtId="49" fontId="68" fillId="0" borderId="14" xfId="0" applyNumberFormat="1" applyFont="1" applyFill="1" applyBorder="1" applyAlignment="1" applyProtection="1">
      <alignment horizontal="center" vertical="top" wrapText="1" readingOrder="1"/>
      <protection/>
    </xf>
    <xf numFmtId="49" fontId="69" fillId="0" borderId="15" xfId="0" applyNumberFormat="1" applyFont="1" applyFill="1" applyBorder="1" applyAlignment="1" applyProtection="1">
      <alignment horizontal="center" vertical="top" wrapText="1" readingOrder="1"/>
      <protection/>
    </xf>
    <xf numFmtId="49" fontId="5" fillId="0" borderId="12" xfId="0" applyNumberFormat="1" applyFont="1" applyBorder="1" applyAlignment="1">
      <alignment horizontal="right" vertical="top" wrapText="1"/>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6" xfId="0" applyFont="1" applyBorder="1" applyAlignment="1">
      <alignment vertical="top" wrapText="1"/>
    </xf>
    <xf numFmtId="2" fontId="70" fillId="0" borderId="12" xfId="0" applyNumberFormat="1" applyFont="1" applyBorder="1" applyAlignment="1">
      <alignment vertical="top"/>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8" xfId="0" applyNumberFormat="1" applyFont="1" applyFill="1" applyBorder="1" applyAlignment="1" applyProtection="1">
      <alignment horizontal="center" vertical="top" wrapText="1" readingOrder="1"/>
      <protection/>
    </xf>
    <xf numFmtId="49" fontId="5" fillId="0" borderId="16" xfId="0" applyNumberFormat="1" applyFont="1" applyBorder="1" applyAlignment="1">
      <alignment horizontal="right" vertical="top" wrapText="1"/>
    </xf>
    <xf numFmtId="0" fontId="5" fillId="0" borderId="17" xfId="0" applyFont="1" applyBorder="1" applyAlignment="1">
      <alignment vertical="top" wrapText="1"/>
    </xf>
    <xf numFmtId="49" fontId="71" fillId="0" borderId="19" xfId="0" applyNumberFormat="1" applyFont="1" applyFill="1" applyBorder="1" applyAlignment="1" applyProtection="1">
      <alignment horizontal="center" vertical="top" wrapText="1" readingOrder="1"/>
      <protection/>
    </xf>
    <xf numFmtId="49" fontId="71" fillId="0" borderId="15" xfId="0" applyNumberFormat="1" applyFont="1" applyFill="1" applyBorder="1" applyAlignment="1" applyProtection="1">
      <alignment horizontal="center" vertical="top" wrapText="1" readingOrder="1"/>
      <protection/>
    </xf>
    <xf numFmtId="0" fontId="5" fillId="0" borderId="12" xfId="0" applyFont="1" applyBorder="1" applyAlignment="1">
      <alignment wrapText="1"/>
    </xf>
    <xf numFmtId="49" fontId="72" fillId="0" borderId="19" xfId="0" applyNumberFormat="1" applyFont="1" applyFill="1" applyBorder="1" applyAlignment="1" applyProtection="1">
      <alignment horizontal="center" vertical="top" wrapText="1" readingOrder="1"/>
      <protection/>
    </xf>
    <xf numFmtId="49" fontId="72" fillId="0" borderId="20" xfId="0" applyNumberFormat="1" applyFont="1" applyFill="1" applyBorder="1" applyAlignment="1" applyProtection="1">
      <alignment horizontal="center" vertical="top" wrapText="1" readingOrder="1"/>
      <protection/>
    </xf>
    <xf numFmtId="49" fontId="65" fillId="0" borderId="12" xfId="0" applyNumberFormat="1" applyFont="1" applyFill="1" applyBorder="1" applyAlignment="1" applyProtection="1">
      <alignment horizontal="left" vertical="top" wrapText="1" readingOrder="1"/>
      <protection/>
    </xf>
    <xf numFmtId="49" fontId="66" fillId="0" borderId="11"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6" fillId="0" borderId="13" xfId="0" applyNumberFormat="1" applyFont="1" applyFill="1" applyBorder="1" applyAlignment="1" applyProtection="1">
      <alignment horizontal="left" vertical="top" wrapText="1" readingOrder="1"/>
      <protection/>
    </xf>
    <xf numFmtId="49" fontId="68" fillId="0" borderId="13" xfId="0" applyNumberFormat="1" applyFont="1" applyFill="1" applyBorder="1" applyAlignment="1" applyProtection="1">
      <alignment horizontal="center" vertical="top" wrapText="1" readingOrder="1"/>
      <protection/>
    </xf>
    <xf numFmtId="0" fontId="5" fillId="0" borderId="12" xfId="0" applyNumberFormat="1" applyFont="1" applyBorder="1" applyAlignment="1">
      <alignment vertical="top" wrapText="1"/>
    </xf>
    <xf numFmtId="180" fontId="68" fillId="0" borderId="17" xfId="0" applyNumberFormat="1" applyFont="1" applyFill="1" applyBorder="1" applyAlignment="1" applyProtection="1">
      <alignment horizontal="left" vertical="top" wrapText="1" readingOrder="1"/>
      <protection/>
    </xf>
    <xf numFmtId="180"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left" vertical="top" wrapText="1" readingOrder="1"/>
      <protection/>
    </xf>
    <xf numFmtId="49" fontId="68" fillId="0" borderId="1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6" fillId="0" borderId="0" xfId="0" applyNumberFormat="1" applyFont="1" applyFill="1" applyBorder="1" applyAlignment="1" applyProtection="1">
      <alignment horizontal="left" vertical="top" wrapText="1" readingOrder="1"/>
      <protection/>
    </xf>
    <xf numFmtId="180" fontId="67" fillId="0" borderId="12" xfId="0" applyNumberFormat="1" applyFont="1" applyFill="1" applyBorder="1" applyAlignment="1" applyProtection="1">
      <alignment horizontal="left" wrapText="1" readingOrder="1"/>
      <protection/>
    </xf>
    <xf numFmtId="2" fontId="73" fillId="0" borderId="12" xfId="0" applyNumberFormat="1" applyFont="1" applyBorder="1" applyAlignment="1">
      <alignment vertical="top"/>
    </xf>
    <xf numFmtId="49" fontId="67" fillId="0" borderId="21" xfId="0" applyNumberFormat="1" applyFont="1" applyFill="1" applyBorder="1" applyAlignment="1" applyProtection="1">
      <alignment horizontal="center" vertical="top" wrapText="1" readingOrder="1"/>
      <protection/>
    </xf>
    <xf numFmtId="49" fontId="65" fillId="0" borderId="22" xfId="0" applyNumberFormat="1" applyFont="1" applyFill="1" applyBorder="1" applyAlignment="1" applyProtection="1">
      <alignment horizontal="left" vertical="top" wrapText="1" readingOrder="1"/>
      <protection/>
    </xf>
    <xf numFmtId="49" fontId="65" fillId="0" borderId="23"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49" fontId="67" fillId="0" borderId="12" xfId="0" applyNumberFormat="1" applyFont="1" applyFill="1" applyBorder="1" applyAlignment="1" applyProtection="1">
      <alignment horizontal="left" vertical="top" wrapText="1" readingOrder="1"/>
      <protection/>
    </xf>
    <xf numFmtId="0" fontId="70" fillId="0" borderId="21" xfId="0" applyFont="1" applyBorder="1" applyAlignment="1">
      <alignment/>
    </xf>
    <xf numFmtId="49" fontId="67" fillId="0" borderId="23"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71" fillId="0" borderId="12" xfId="0" applyNumberFormat="1" applyFont="1" applyFill="1" applyBorder="1" applyAlignment="1" applyProtection="1">
      <alignment horizontal="center" vertical="top" wrapText="1" readingOrder="1"/>
      <protection/>
    </xf>
    <xf numFmtId="1" fontId="62" fillId="0" borderId="11" xfId="0" applyNumberFormat="1" applyFont="1" applyFill="1" applyBorder="1" applyAlignment="1" applyProtection="1">
      <alignment horizontal="center" wrapText="1" readingOrder="1"/>
      <protection/>
    </xf>
    <xf numFmtId="1" fontId="62" fillId="0" borderId="0" xfId="0" applyNumberFormat="1" applyFont="1" applyFill="1" applyBorder="1" applyAlignment="1" applyProtection="1">
      <alignment horizontal="center"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2" fontId="63" fillId="0" borderId="0" xfId="0" applyNumberFormat="1" applyFont="1" applyFill="1" applyAlignment="1">
      <alignment/>
    </xf>
    <xf numFmtId="2" fontId="70" fillId="36" borderId="12" xfId="0" applyNumberFormat="1" applyFont="1" applyFill="1" applyBorder="1" applyAlignment="1">
      <alignment vertical="top"/>
    </xf>
    <xf numFmtId="181" fontId="5" fillId="36" borderId="12" xfId="0" applyNumberFormat="1" applyFont="1" applyFill="1" applyBorder="1" applyAlignment="1">
      <alignment vertical="top" wrapText="1"/>
    </xf>
    <xf numFmtId="2" fontId="70" fillId="36" borderId="21" xfId="0" applyNumberFormat="1" applyFont="1" applyFill="1" applyBorder="1" applyAlignment="1">
      <alignment vertical="top"/>
    </xf>
    <xf numFmtId="2" fontId="70" fillId="36" borderId="25" xfId="0" applyNumberFormat="1" applyFont="1" applyFill="1" applyBorder="1" applyAlignment="1">
      <alignment vertical="top"/>
    </xf>
    <xf numFmtId="2" fontId="70" fillId="36" borderId="17" xfId="0" applyNumberFormat="1" applyFont="1" applyFill="1" applyBorder="1" applyAlignment="1">
      <alignment vertical="top"/>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74" fillId="0" borderId="0" xfId="0" applyNumberFormat="1" applyFont="1" applyFill="1" applyAlignment="1">
      <alignment horizontal="left"/>
    </xf>
    <xf numFmtId="180" fontId="75" fillId="0" borderId="0" xfId="0" applyNumberFormat="1" applyFont="1" applyFill="1" applyAlignment="1">
      <alignment horizontal="left"/>
    </xf>
    <xf numFmtId="0" fontId="76" fillId="0" borderId="0" xfId="0" applyFont="1" applyFill="1" applyAlignment="1">
      <alignment/>
    </xf>
    <xf numFmtId="180" fontId="76" fillId="0" borderId="0" xfId="0" applyNumberFormat="1" applyFont="1" applyFill="1" applyAlignment="1">
      <alignment/>
    </xf>
    <xf numFmtId="0" fontId="76" fillId="0" borderId="0" xfId="0" applyFont="1" applyFill="1" applyAlignment="1">
      <alignment horizontal="center"/>
    </xf>
    <xf numFmtId="0" fontId="77" fillId="0" borderId="0" xfId="0" applyFont="1" applyFill="1" applyAlignment="1">
      <alignment/>
    </xf>
    <xf numFmtId="180" fontId="77" fillId="0" borderId="0" xfId="0" applyNumberFormat="1" applyFont="1" applyFill="1" applyAlignment="1">
      <alignment/>
    </xf>
    <xf numFmtId="0" fontId="77" fillId="0" borderId="0" xfId="0" applyFont="1" applyFill="1" applyAlignment="1">
      <alignment horizontal="center"/>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70" fillId="0" borderId="26" xfId="0"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horizontal="left" vertical="top" wrapText="1" readingOrder="1"/>
    </xf>
    <xf numFmtId="0" fontId="64" fillId="0" borderId="12" xfId="0" applyFont="1"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64" fillId="0" borderId="12" xfId="0" applyFont="1" applyBorder="1" applyAlignment="1">
      <alignment vertical="top" wrapText="1"/>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1" xfId="0" applyBorder="1" applyAlignment="1">
      <alignment horizontal="left" vertical="top" wrapText="1" readingOrder="1"/>
    </xf>
    <xf numFmtId="49" fontId="68"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71" fillId="0" borderId="27"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1" fontId="62" fillId="0" borderId="26" xfId="0" applyNumberFormat="1" applyFont="1" applyFill="1" applyBorder="1" applyAlignment="1" applyProtection="1">
      <alignment horizontal="center" wrapText="1" readingOrder="1"/>
      <protection/>
    </xf>
    <xf numFmtId="49" fontId="68" fillId="0" borderId="15" xfId="0" applyNumberFormat="1" applyFont="1" applyFill="1" applyBorder="1" applyAlignment="1" applyProtection="1">
      <alignment horizontal="center" vertical="top" wrapText="1" readingOrder="1"/>
      <protection/>
    </xf>
    <xf numFmtId="0" fontId="67" fillId="0" borderId="12" xfId="0" applyNumberFormat="1" applyFont="1" applyFill="1" applyBorder="1" applyAlignment="1" applyProtection="1">
      <alignment horizontal="center" wrapText="1" readingOrder="1"/>
      <protection/>
    </xf>
    <xf numFmtId="49" fontId="71" fillId="0" borderId="12" xfId="0" applyNumberFormat="1" applyFont="1" applyFill="1" applyBorder="1" applyAlignment="1" applyProtection="1">
      <alignment horizontal="center" vertical="top" wrapText="1" readingOrder="1"/>
      <protection/>
    </xf>
    <xf numFmtId="49" fontId="68" fillId="36" borderId="13" xfId="0" applyNumberFormat="1" applyFont="1" applyFill="1" applyBorder="1" applyAlignment="1" applyProtection="1">
      <alignment horizontal="center" vertical="top" wrapText="1" readingOrder="1"/>
      <protection/>
    </xf>
    <xf numFmtId="49" fontId="66" fillId="0" borderId="18" xfId="0" applyNumberFormat="1" applyFont="1" applyFill="1" applyBorder="1" applyAlignment="1" applyProtection="1">
      <alignment horizontal="left" vertical="top" wrapText="1" readingOrder="1"/>
      <protection/>
    </xf>
    <xf numFmtId="0" fontId="0" fillId="0" borderId="12" xfId="0" applyFill="1" applyBorder="1" applyAlignment="1">
      <alignment/>
    </xf>
    <xf numFmtId="49" fontId="66" fillId="0" borderId="25" xfId="0" applyNumberFormat="1" applyFont="1" applyFill="1" applyBorder="1" applyAlignment="1" applyProtection="1">
      <alignment horizontal="left" vertical="top" wrapText="1" readingOrder="1"/>
      <protection/>
    </xf>
    <xf numFmtId="0" fontId="0" fillId="0" borderId="0" xfId="0" applyFill="1" applyBorder="1" applyAlignment="1">
      <alignment/>
    </xf>
    <xf numFmtId="49" fontId="72" fillId="0" borderId="12" xfId="0" applyNumberFormat="1" applyFont="1" applyFill="1" applyBorder="1" applyAlignment="1" applyProtection="1">
      <alignment horizontal="center" vertical="top" wrapText="1" readingOrder="1"/>
      <protection/>
    </xf>
    <xf numFmtId="0" fontId="73" fillId="0" borderId="12" xfId="0" applyFont="1" applyBorder="1" applyAlignment="1">
      <alignment wrapText="1"/>
    </xf>
    <xf numFmtId="180" fontId="68" fillId="0" borderId="12" xfId="0" applyNumberFormat="1" applyFont="1" applyFill="1" applyBorder="1" applyAlignment="1" applyProtection="1">
      <alignment horizontal="left" wrapText="1" readingOrder="1"/>
      <protection/>
    </xf>
    <xf numFmtId="49"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2" fontId="73" fillId="0" borderId="21" xfId="0" applyNumberFormat="1" applyFont="1" applyBorder="1" applyAlignment="1">
      <alignment vertical="top"/>
    </xf>
    <xf numFmtId="180" fontId="67"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0" fontId="64" fillId="0" borderId="26" xfId="0" applyFont="1"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0" fontId="70" fillId="0" borderId="26" xfId="0" applyFont="1" applyBorder="1" applyAlignment="1">
      <alignment vertical="top" wrapText="1"/>
    </xf>
    <xf numFmtId="0" fontId="73" fillId="0" borderId="12" xfId="0" applyFont="1" applyBorder="1" applyAlignment="1">
      <alignment horizontal="left" vertical="top" wrapText="1" readingOrder="1"/>
    </xf>
    <xf numFmtId="0" fontId="78" fillId="0" borderId="26" xfId="0" applyFont="1" applyBorder="1" applyAlignment="1">
      <alignment horizontal="center" vertical="top" wrapText="1" readingOrder="1"/>
    </xf>
    <xf numFmtId="0" fontId="0" fillId="0" borderId="12" xfId="0"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center" vertical="top" wrapText="1" readingOrder="1"/>
    </xf>
    <xf numFmtId="49" fontId="71" fillId="0" borderId="27"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49" fontId="78" fillId="0" borderId="17" xfId="0" applyNumberFormat="1" applyFont="1" applyBorder="1" applyAlignment="1">
      <alignment horizontal="center" vertical="top" wrapText="1" readingOrder="1"/>
    </xf>
    <xf numFmtId="0" fontId="73" fillId="0" borderId="26" xfId="0" applyFont="1" applyBorder="1" applyAlignment="1">
      <alignment horizontal="left" vertical="top" wrapText="1" readingOrder="1"/>
    </xf>
    <xf numFmtId="49" fontId="67" fillId="0" borderId="26" xfId="0" applyNumberFormat="1" applyFont="1" applyFill="1" applyBorder="1" applyAlignment="1" applyProtection="1">
      <alignment horizontal="center" vertical="top" wrapText="1" readingOrder="1"/>
      <protection/>
    </xf>
    <xf numFmtId="2" fontId="73" fillId="0" borderId="17" xfId="0" applyNumberFormat="1" applyFont="1" applyBorder="1" applyAlignment="1">
      <alignment vertical="top"/>
    </xf>
    <xf numFmtId="0" fontId="73" fillId="0" borderId="12" xfId="0" applyFont="1" applyBorder="1" applyAlignment="1">
      <alignment horizontal="center" vertical="top" wrapText="1" readingOrder="1"/>
    </xf>
    <xf numFmtId="0" fontId="79" fillId="0" borderId="12" xfId="0" applyFont="1" applyBorder="1" applyAlignment="1">
      <alignment horizontal="center" vertical="top" wrapText="1" readingOrder="1"/>
    </xf>
    <xf numFmtId="0" fontId="0" fillId="0" borderId="26" xfId="0" applyBorder="1" applyAlignment="1">
      <alignment horizontal="center" vertical="top" wrapText="1" readingOrder="1"/>
    </xf>
    <xf numFmtId="2" fontId="73" fillId="36" borderId="21" xfId="0" applyNumberFormat="1" applyFont="1" applyFill="1" applyBorder="1" applyAlignment="1">
      <alignment vertical="top"/>
    </xf>
    <xf numFmtId="2" fontId="73" fillId="36" borderId="12" xfId="0" applyNumberFormat="1" applyFont="1" applyFill="1" applyBorder="1" applyAlignment="1">
      <alignment vertical="top"/>
    </xf>
    <xf numFmtId="49" fontId="78"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49" fontId="62" fillId="0" borderId="11" xfId="0" applyNumberFormat="1" applyFont="1" applyFill="1" applyBorder="1" applyAlignment="1" applyProtection="1">
      <alignment horizontal="center" vertical="center"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7" xfId="0" applyNumberFormat="1" applyFont="1" applyFill="1" applyBorder="1" applyAlignment="1" applyProtection="1">
      <alignment horizontal="left" vertical="top" wrapText="1" readingOrder="1"/>
      <protection/>
    </xf>
    <xf numFmtId="0" fontId="70" fillId="0" borderId="12" xfId="0" applyFont="1" applyBorder="1" applyAlignment="1">
      <alignment vertical="top" wrapText="1"/>
    </xf>
    <xf numFmtId="2" fontId="70" fillId="36" borderId="21" xfId="0" applyNumberFormat="1" applyFont="1" applyFill="1" applyBorder="1" applyAlignment="1">
      <alignment vertical="top"/>
    </xf>
    <xf numFmtId="180" fontId="68" fillId="0" borderId="17" xfId="0" applyNumberFormat="1" applyFont="1" applyFill="1" applyBorder="1" applyAlignment="1" applyProtection="1">
      <alignment horizontal="left" vertical="top" wrapText="1" readingOrder="1"/>
      <protection/>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36" borderId="12" xfId="0" applyFont="1" applyFill="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17"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180" fontId="68" fillId="0" borderId="21"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70" fillId="0" borderId="12" xfId="0" applyFont="1" applyBorder="1" applyAlignment="1">
      <alignment horizontal="center" vertical="top" wrapText="1" readingOrder="1"/>
    </xf>
    <xf numFmtId="0" fontId="70" fillId="0" borderId="12" xfId="0" applyFont="1" applyBorder="1" applyAlignment="1">
      <alignment horizontal="left" vertical="top" wrapText="1" readingOrder="1"/>
    </xf>
    <xf numFmtId="49" fontId="71"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center"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left" vertical="top" wrapText="1" readingOrder="1"/>
    </xf>
    <xf numFmtId="49" fontId="71" fillId="0" borderId="28"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6" xfId="0" applyNumberFormat="1" applyFont="1" applyFill="1" applyBorder="1" applyAlignment="1" applyProtection="1">
      <alignment horizontal="center" vertical="top" wrapText="1" readingOrder="1"/>
      <protection/>
    </xf>
    <xf numFmtId="0" fontId="5" fillId="0" borderId="21" xfId="0" applyFont="1" applyBorder="1" applyAlignment="1">
      <alignment vertical="top" wrapText="1"/>
    </xf>
    <xf numFmtId="14" fontId="70" fillId="0" borderId="12" xfId="0" applyNumberFormat="1" applyFont="1"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0" fontId="70" fillId="0" borderId="21" xfId="0" applyFont="1" applyBorder="1" applyAlignment="1">
      <alignment vertical="top" wrapText="1"/>
    </xf>
    <xf numFmtId="0" fontId="64" fillId="0" borderId="16" xfId="0" applyFont="1" applyBorder="1" applyAlignment="1">
      <alignment horizontal="center" vertical="top" wrapText="1" readingOrder="1"/>
    </xf>
    <xf numFmtId="0" fontId="70" fillId="0" borderId="16" xfId="0" applyFont="1" applyFill="1"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180" fontId="68" fillId="0" borderId="21" xfId="0" applyNumberFormat="1" applyFont="1" applyFill="1" applyBorder="1" applyAlignment="1" applyProtection="1">
      <alignment horizontal="left" vertical="top" wrapText="1" readingOrder="1"/>
      <protection/>
    </xf>
    <xf numFmtId="0" fontId="78" fillId="0" borderId="21" xfId="0" applyFont="1" applyBorder="1" applyAlignment="1">
      <alignment horizontal="center" vertical="top" wrapText="1" readingOrder="1"/>
    </xf>
    <xf numFmtId="0" fontId="70" fillId="0" borderId="21" xfId="0" applyFont="1" applyBorder="1" applyAlignment="1">
      <alignment horizontal="left" vertical="top" wrapText="1" readingOrder="1"/>
    </xf>
    <xf numFmtId="0" fontId="70" fillId="0" borderId="12" xfId="0" applyFont="1" applyBorder="1" applyAlignment="1">
      <alignment vertical="top" wrapText="1"/>
    </xf>
    <xf numFmtId="0" fontId="70" fillId="0" borderId="21" xfId="0" applyFont="1" applyBorder="1" applyAlignment="1">
      <alignment horizontal="center" vertical="top" wrapText="1" readingOrder="1"/>
    </xf>
    <xf numFmtId="0" fontId="70" fillId="0" borderId="12" xfId="0" applyFont="1" applyBorder="1" applyAlignment="1">
      <alignment wrapText="1"/>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49" fontId="71" fillId="0" borderId="28"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left" vertical="top" wrapText="1" readingOrder="1"/>
      <protection/>
    </xf>
    <xf numFmtId="0" fontId="70" fillId="0" borderId="12" xfId="0" applyFont="1" applyBorder="1" applyAlignment="1">
      <alignment horizontal="center" vertical="top" wrapText="1" readingOrder="1"/>
    </xf>
    <xf numFmtId="0" fontId="64" fillId="0" borderId="21" xfId="0" applyFont="1" applyFill="1" applyBorder="1" applyAlignment="1">
      <alignment horizontal="center" vertical="top" wrapText="1" readingOrder="1"/>
    </xf>
    <xf numFmtId="0" fontId="64" fillId="0" borderId="16" xfId="0" applyFont="1" applyFill="1" applyBorder="1" applyAlignment="1">
      <alignment horizontal="center" vertical="top" wrapText="1" readingOrder="1"/>
    </xf>
    <xf numFmtId="0" fontId="63" fillId="36" borderId="12" xfId="0" applyFont="1" applyFill="1" applyBorder="1" applyAlignment="1">
      <alignment vertical="top"/>
    </xf>
    <xf numFmtId="2" fontId="70" fillId="36" borderId="21" xfId="0" applyNumberFormat="1" applyFont="1" applyFill="1" applyBorder="1" applyAlignment="1">
      <alignment vertical="top"/>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vertical="top" wrapText="1"/>
    </xf>
    <xf numFmtId="0" fontId="70" fillId="0" borderId="12" xfId="0" applyFont="1" applyBorder="1" applyAlignment="1">
      <alignment vertical="top" wrapText="1"/>
    </xf>
    <xf numFmtId="0" fontId="5" fillId="36" borderId="12" xfId="0" applyFont="1" applyFill="1" applyBorder="1" applyAlignment="1">
      <alignment vertical="top" wrapText="1"/>
    </xf>
    <xf numFmtId="0" fontId="70" fillId="0" borderId="12" xfId="0" applyFont="1" applyBorder="1" applyAlignment="1">
      <alignment wrapText="1" readingOrder="1"/>
    </xf>
    <xf numFmtId="0" fontId="0" fillId="0" borderId="12" xfId="0" applyBorder="1" applyAlignment="1">
      <alignment/>
    </xf>
    <xf numFmtId="0" fontId="0" fillId="0" borderId="0" xfId="0" applyBorder="1" applyAlignment="1">
      <alignment/>
    </xf>
    <xf numFmtId="49" fontId="68" fillId="0" borderId="17" xfId="0" applyNumberFormat="1" applyFont="1" applyFill="1" applyBorder="1" applyAlignment="1" applyProtection="1">
      <alignment horizontal="center" vertical="top" wrapText="1" readingOrder="1"/>
      <protection/>
    </xf>
    <xf numFmtId="49" fontId="68" fillId="0" borderId="17"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left" vertical="top" wrapText="1" readingOrder="1"/>
      <protection/>
    </xf>
    <xf numFmtId="2" fontId="70" fillId="36" borderId="21" xfId="0" applyNumberFormat="1" applyFont="1" applyFill="1" applyBorder="1" applyAlignment="1">
      <alignment vertical="top"/>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26" xfId="0" applyNumberFormat="1" applyFont="1" applyFill="1" applyBorder="1" applyAlignment="1" applyProtection="1">
      <alignment horizontal="center" vertical="top" wrapText="1" readingOrder="1"/>
      <protection/>
    </xf>
    <xf numFmtId="2" fontId="70" fillId="36" borderId="17" xfId="0" applyNumberFormat="1" applyFont="1" applyFill="1" applyBorder="1" applyAlignment="1">
      <alignment vertical="top"/>
    </xf>
    <xf numFmtId="0" fontId="70" fillId="0" borderId="12" xfId="0" applyFont="1" applyBorder="1" applyAlignment="1">
      <alignment vertical="top" wrapText="1"/>
    </xf>
    <xf numFmtId="49" fontId="68" fillId="0" borderId="12"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70" fillId="0" borderId="26" xfId="0" applyFont="1" applyBorder="1" applyAlignment="1">
      <alignment horizontal="left" vertical="top" wrapText="1" readingOrder="1"/>
    </xf>
    <xf numFmtId="49" fontId="71" fillId="0" borderId="26"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49" fontId="68" fillId="0" borderId="17"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49" fontId="68" fillId="0" borderId="26" xfId="0" applyNumberFormat="1" applyFont="1" applyFill="1" applyBorder="1" applyAlignment="1" applyProtection="1">
      <alignment horizontal="left" vertical="top" wrapText="1" readingOrder="1"/>
      <protection/>
    </xf>
    <xf numFmtId="49" fontId="68" fillId="0" borderId="12" xfId="0" applyNumberFormat="1" applyFont="1" applyFill="1" applyBorder="1" applyAlignment="1" applyProtection="1">
      <alignment horizontal="center" vertical="top" wrapText="1" readingOrder="1"/>
      <protection/>
    </xf>
    <xf numFmtId="0" fontId="0" fillId="0" borderId="12" xfId="0" applyBorder="1" applyAlignment="1">
      <alignment horizontal="left" vertical="top" wrapText="1" readingOrder="1"/>
    </xf>
    <xf numFmtId="0" fontId="70" fillId="0" borderId="26" xfId="0" applyFont="1" applyBorder="1" applyAlignment="1">
      <alignment horizontal="left"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71" fillId="0" borderId="24" xfId="0" applyNumberFormat="1" applyFont="1" applyFill="1" applyBorder="1" applyAlignment="1" applyProtection="1">
      <alignment horizontal="center" vertical="top" wrapText="1" readingOrder="1"/>
      <protection/>
    </xf>
    <xf numFmtId="49" fontId="66" fillId="0" borderId="29" xfId="0" applyNumberFormat="1" applyFont="1" applyFill="1" applyBorder="1" applyAlignment="1" applyProtection="1">
      <alignment horizontal="left" vertical="top" wrapText="1" readingOrder="1"/>
      <protection/>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0" fontId="5" fillId="36" borderId="12" xfId="0" applyFont="1" applyFill="1" applyBorder="1" applyAlignment="1">
      <alignment vertical="top" wrapText="1"/>
    </xf>
    <xf numFmtId="49" fontId="68" fillId="0" borderId="12" xfId="0" applyNumberFormat="1" applyFont="1" applyFill="1" applyBorder="1" applyAlignment="1" applyProtection="1">
      <alignment horizontal="center" vertical="top" readingOrder="1"/>
      <protection/>
    </xf>
    <xf numFmtId="0" fontId="64" fillId="0" borderId="12" xfId="0" applyFont="1" applyBorder="1" applyAlignment="1">
      <alignment horizontal="center" vertical="top" readingOrder="1"/>
    </xf>
    <xf numFmtId="2" fontId="73" fillId="36" borderId="17" xfId="0" applyNumberFormat="1" applyFont="1" applyFill="1" applyBorder="1" applyAlignment="1">
      <alignment vertical="top"/>
    </xf>
    <xf numFmtId="49" fontId="68" fillId="0" borderId="17" xfId="0" applyNumberFormat="1" applyFont="1" applyFill="1" applyBorder="1" applyAlignment="1" applyProtection="1">
      <alignment horizontal="left" vertical="top" wrapText="1" readingOrder="1"/>
      <protection/>
    </xf>
    <xf numFmtId="0" fontId="0" fillId="0" borderId="26" xfId="0" applyBorder="1" applyAlignment="1">
      <alignment horizontal="left" vertical="top" wrapText="1" readingOrder="1"/>
    </xf>
    <xf numFmtId="0" fontId="0" fillId="0" borderId="21" xfId="0" applyBorder="1" applyAlignment="1">
      <alignment horizontal="left" vertical="top" wrapText="1" readingOrder="1"/>
    </xf>
    <xf numFmtId="49" fontId="68" fillId="0" borderId="17" xfId="0" applyNumberFormat="1" applyFont="1" applyFill="1" applyBorder="1" applyAlignment="1" applyProtection="1">
      <alignment horizontal="center" vertical="top" wrapText="1" readingOrder="1"/>
      <protection/>
    </xf>
    <xf numFmtId="0" fontId="0" fillId="0" borderId="21" xfId="0" applyBorder="1" applyAlignment="1">
      <alignment horizontal="center" vertical="top" wrapText="1" readingOrder="1"/>
    </xf>
    <xf numFmtId="49" fontId="71" fillId="0" borderId="17" xfId="0" applyNumberFormat="1" applyFont="1" applyFill="1" applyBorder="1" applyAlignment="1" applyProtection="1">
      <alignment horizontal="center" vertical="top" wrapText="1" readingOrder="1"/>
      <protection/>
    </xf>
    <xf numFmtId="49" fontId="71" fillId="0" borderId="26" xfId="0" applyNumberFormat="1" applyFont="1" applyFill="1" applyBorder="1" applyAlignment="1" applyProtection="1">
      <alignment horizontal="center" vertical="top" wrapText="1" readingOrder="1"/>
      <protection/>
    </xf>
    <xf numFmtId="0" fontId="0" fillId="0" borderId="26" xfId="0" applyBorder="1" applyAlignment="1">
      <alignment horizontal="center" vertical="top" wrapText="1" readingOrder="1"/>
    </xf>
    <xf numFmtId="180" fontId="68" fillId="0" borderId="17" xfId="0" applyNumberFormat="1" applyFont="1" applyFill="1" applyBorder="1" applyAlignment="1" applyProtection="1">
      <alignment horizontal="left" vertical="top" wrapText="1" readingOrder="1"/>
      <protection/>
    </xf>
    <xf numFmtId="180" fontId="68" fillId="0" borderId="26" xfId="0" applyNumberFormat="1" applyFont="1" applyFill="1" applyBorder="1" applyAlignment="1" applyProtection="1">
      <alignment horizontal="left" vertical="top" wrapText="1" readingOrder="1"/>
      <protection/>
    </xf>
    <xf numFmtId="49" fontId="68" fillId="0" borderId="26" xfId="0" applyNumberFormat="1" applyFont="1" applyFill="1" applyBorder="1" applyAlignment="1" applyProtection="1">
      <alignment horizontal="center" vertical="top" wrapText="1" readingOrder="1"/>
      <protection/>
    </xf>
    <xf numFmtId="0" fontId="64" fillId="0" borderId="17" xfId="0" applyFont="1" applyBorder="1" applyAlignment="1">
      <alignment horizontal="center" vertical="top" wrapText="1" readingOrder="1"/>
    </xf>
    <xf numFmtId="0" fontId="64" fillId="0" borderId="26" xfId="0" applyFont="1" applyBorder="1" applyAlignment="1">
      <alignment horizontal="center" vertical="top" wrapText="1" readingOrder="1"/>
    </xf>
    <xf numFmtId="0" fontId="70" fillId="0" borderId="17" xfId="0" applyFont="1" applyBorder="1" applyAlignment="1">
      <alignment horizontal="left" vertical="top" wrapText="1" readingOrder="1"/>
    </xf>
    <xf numFmtId="0" fontId="70" fillId="0" borderId="26" xfId="0" applyFont="1" applyBorder="1" applyAlignment="1">
      <alignment horizontal="left" vertical="top" wrapText="1" readingOrder="1"/>
    </xf>
    <xf numFmtId="0" fontId="70" fillId="0" borderId="21" xfId="0" applyFont="1" applyBorder="1" applyAlignment="1">
      <alignment horizontal="left" vertical="top" wrapText="1" readingOrder="1"/>
    </xf>
    <xf numFmtId="0" fontId="5" fillId="36" borderId="17" xfId="0" applyFont="1" applyFill="1" applyBorder="1" applyAlignment="1">
      <alignment vertical="top" wrapText="1"/>
    </xf>
    <xf numFmtId="0" fontId="0" fillId="0" borderId="26" xfId="0" applyBorder="1" applyAlignment="1">
      <alignment vertical="top" wrapText="1"/>
    </xf>
    <xf numFmtId="0" fontId="0" fillId="0" borderId="21" xfId="0" applyBorder="1" applyAlignment="1">
      <alignment vertical="top" wrapText="1"/>
    </xf>
    <xf numFmtId="0" fontId="5" fillId="0" borderId="12" xfId="0" applyNumberFormat="1" applyFont="1" applyBorder="1" applyAlignment="1">
      <alignment vertical="top" wrapText="1"/>
    </xf>
    <xf numFmtId="0" fontId="0" fillId="0" borderId="12" xfId="0" applyBorder="1" applyAlignment="1">
      <alignment vertical="top" wrapText="1"/>
    </xf>
    <xf numFmtId="0" fontId="5" fillId="0" borderId="17" xfId="0" applyFont="1" applyBorder="1" applyAlignment="1">
      <alignment wrapText="1"/>
    </xf>
    <xf numFmtId="0" fontId="5" fillId="0" borderId="21" xfId="0" applyFont="1" applyBorder="1" applyAlignment="1">
      <alignment wrapText="1"/>
    </xf>
    <xf numFmtId="49" fontId="68" fillId="0" borderId="26" xfId="0" applyNumberFormat="1" applyFont="1" applyFill="1" applyBorder="1" applyAlignment="1" applyProtection="1">
      <alignment horizontal="left" vertical="top" wrapText="1" readingOrder="1"/>
      <protection/>
    </xf>
    <xf numFmtId="49" fontId="68" fillId="0" borderId="21" xfId="0" applyNumberFormat="1" applyFont="1" applyFill="1" applyBorder="1" applyAlignment="1" applyProtection="1">
      <alignment horizontal="left" vertical="top" wrapText="1" readingOrder="1"/>
      <protection/>
    </xf>
    <xf numFmtId="0" fontId="70" fillId="0" borderId="17" xfId="0" applyFont="1" applyBorder="1" applyAlignment="1">
      <alignment vertical="top" wrapText="1"/>
    </xf>
    <xf numFmtId="0" fontId="70" fillId="0" borderId="26" xfId="0" applyFont="1" applyBorder="1" applyAlignment="1">
      <alignment vertical="top" wrapText="1"/>
    </xf>
    <xf numFmtId="0" fontId="5" fillId="0" borderId="12" xfId="0" applyFont="1" applyBorder="1" applyAlignment="1">
      <alignment vertical="top" wrapText="1"/>
    </xf>
    <xf numFmtId="0" fontId="70" fillId="0" borderId="12" xfId="0" applyFont="1" applyBorder="1" applyAlignment="1">
      <alignment wrapText="1"/>
    </xf>
    <xf numFmtId="0" fontId="76" fillId="0" borderId="0" xfId="0" applyFont="1" applyFill="1" applyAlignment="1">
      <alignment horizontal="center"/>
    </xf>
    <xf numFmtId="0" fontId="77" fillId="0" borderId="0" xfId="0" applyFont="1" applyAlignment="1">
      <alignment/>
    </xf>
    <xf numFmtId="0" fontId="70" fillId="0" borderId="17" xfId="0" applyFont="1" applyBorder="1" applyAlignment="1">
      <alignment wrapText="1"/>
    </xf>
    <xf numFmtId="0" fontId="70" fillId="0" borderId="26" xfId="0" applyFont="1" applyBorder="1" applyAlignment="1">
      <alignment wrapText="1"/>
    </xf>
    <xf numFmtId="0" fontId="0" fillId="0" borderId="21" xfId="0" applyBorder="1" applyAlignment="1">
      <alignment wrapText="1"/>
    </xf>
    <xf numFmtId="49" fontId="68" fillId="0" borderId="12" xfId="0" applyNumberFormat="1" applyFont="1" applyFill="1" applyBorder="1" applyAlignment="1" applyProtection="1">
      <alignment horizontal="center" vertical="top" wrapText="1" readingOrder="1"/>
      <protection/>
    </xf>
    <xf numFmtId="49" fontId="68" fillId="0" borderId="21" xfId="0" applyNumberFormat="1" applyFont="1" applyFill="1" applyBorder="1" applyAlignment="1" applyProtection="1">
      <alignment horizontal="center" vertical="top" wrapText="1" readingOrder="1"/>
      <protection/>
    </xf>
    <xf numFmtId="49" fontId="68" fillId="0" borderId="30" xfId="0" applyNumberFormat="1" applyFont="1" applyFill="1" applyBorder="1" applyAlignment="1" applyProtection="1">
      <alignment horizontal="center" vertical="top" wrapText="1" readingOrder="1"/>
      <protection/>
    </xf>
    <xf numFmtId="49" fontId="68" fillId="0" borderId="31" xfId="0" applyNumberFormat="1" applyFont="1" applyFill="1" applyBorder="1" applyAlignment="1" applyProtection="1">
      <alignment horizontal="center" vertical="top" wrapText="1" readingOrder="1"/>
      <protection/>
    </xf>
    <xf numFmtId="0" fontId="5" fillId="0" borderId="17" xfId="0" applyNumberFormat="1" applyFont="1" applyBorder="1" applyAlignment="1">
      <alignment vertical="top" wrapText="1"/>
    </xf>
    <xf numFmtId="0" fontId="0" fillId="0" borderId="12" xfId="0" applyBorder="1" applyAlignment="1">
      <alignment horizontal="center" vertical="top" wrapText="1" readingOrder="1"/>
    </xf>
    <xf numFmtId="0" fontId="5" fillId="0" borderId="17" xfId="0" applyFont="1" applyBorder="1" applyAlignment="1">
      <alignment vertical="top" wrapText="1"/>
    </xf>
    <xf numFmtId="180" fontId="68" fillId="0" borderId="21" xfId="0" applyNumberFormat="1" applyFont="1" applyFill="1" applyBorder="1" applyAlignment="1" applyProtection="1">
      <alignment horizontal="left" vertical="top" wrapText="1" readingOrder="1"/>
      <protection/>
    </xf>
    <xf numFmtId="180" fontId="0" fillId="0" borderId="12" xfId="0" applyNumberFormat="1" applyFill="1" applyBorder="1" applyAlignment="1">
      <alignment wrapText="1"/>
    </xf>
    <xf numFmtId="0" fontId="70" fillId="0" borderId="12" xfId="0" applyFont="1" applyBorder="1" applyAlignment="1">
      <alignment vertical="top" wrapText="1"/>
    </xf>
    <xf numFmtId="0" fontId="0" fillId="0" borderId="21" xfId="0" applyFill="1" applyBorder="1" applyAlignment="1">
      <alignment horizontal="center" vertical="top" wrapText="1" readingOrder="1"/>
    </xf>
    <xf numFmtId="0" fontId="78" fillId="0" borderId="17" xfId="0" applyFont="1" applyBorder="1" applyAlignment="1">
      <alignment horizontal="center" vertical="top" wrapText="1" readingOrder="1"/>
    </xf>
    <xf numFmtId="0" fontId="78" fillId="0" borderId="26" xfId="0" applyFont="1" applyBorder="1" applyAlignment="1">
      <alignment horizontal="center" vertical="top" wrapText="1" readingOrder="1"/>
    </xf>
    <xf numFmtId="0" fontId="78" fillId="0" borderId="21" xfId="0" applyFont="1" applyBorder="1" applyAlignment="1">
      <alignment horizontal="center" vertical="top" wrapText="1" readingOrder="1"/>
    </xf>
    <xf numFmtId="2" fontId="70" fillId="36" borderId="17" xfId="0" applyNumberFormat="1" applyFont="1" applyFill="1" applyBorder="1" applyAlignment="1">
      <alignment vertical="top"/>
    </xf>
    <xf numFmtId="2" fontId="70" fillId="36" borderId="21" xfId="0" applyNumberFormat="1" applyFont="1" applyFill="1" applyBorder="1" applyAlignment="1">
      <alignment vertical="top"/>
    </xf>
    <xf numFmtId="49" fontId="68" fillId="0" borderId="32" xfId="0" applyNumberFormat="1" applyFont="1" applyFill="1" applyBorder="1" applyAlignment="1" applyProtection="1">
      <alignment horizontal="center" vertical="top" wrapText="1" readingOrder="1"/>
      <protection/>
    </xf>
    <xf numFmtId="49" fontId="68" fillId="0" borderId="24" xfId="0" applyNumberFormat="1" applyFont="1" applyFill="1" applyBorder="1" applyAlignment="1" applyProtection="1">
      <alignment horizontal="center" vertical="top" wrapText="1" readingOrder="1"/>
      <protection/>
    </xf>
    <xf numFmtId="0" fontId="0" fillId="0" borderId="27" xfId="0" applyBorder="1" applyAlignment="1">
      <alignment horizontal="center" vertical="top" wrapText="1" readingOrder="1"/>
    </xf>
    <xf numFmtId="0" fontId="5" fillId="0" borderId="21" xfId="0" applyFont="1" applyBorder="1" applyAlignment="1">
      <alignment vertical="top" wrapText="1"/>
    </xf>
    <xf numFmtId="0" fontId="5" fillId="36" borderId="12" xfId="0" applyFont="1" applyFill="1" applyBorder="1" applyAlignment="1">
      <alignment vertical="top" wrapText="1"/>
    </xf>
    <xf numFmtId="49" fontId="71" fillId="0" borderId="12" xfId="0" applyNumberFormat="1" applyFont="1" applyFill="1" applyBorder="1" applyAlignment="1" applyProtection="1">
      <alignment horizontal="center" vertical="top" wrapText="1" readingOrder="1"/>
      <protection/>
    </xf>
    <xf numFmtId="180" fontId="68" fillId="0" borderId="12" xfId="0" applyNumberFormat="1" applyFont="1" applyFill="1" applyBorder="1" applyAlignment="1" applyProtection="1">
      <alignment horizontal="left" vertical="top" wrapText="1" readingOrder="1"/>
      <protection/>
    </xf>
    <xf numFmtId="49" fontId="71" fillId="0" borderId="32" xfId="0" applyNumberFormat="1" applyFont="1" applyFill="1" applyBorder="1" applyAlignment="1" applyProtection="1">
      <alignment horizontal="center" vertical="top" wrapText="1" readingOrder="1"/>
      <protection/>
    </xf>
    <xf numFmtId="49" fontId="71" fillId="0" borderId="24" xfId="0" applyNumberFormat="1" applyFont="1" applyFill="1" applyBorder="1" applyAlignment="1" applyProtection="1">
      <alignment horizontal="center" vertical="top" wrapText="1" readingOrder="1"/>
      <protection/>
    </xf>
    <xf numFmtId="0" fontId="0" fillId="0" borderId="24" xfId="0" applyBorder="1" applyAlignment="1">
      <alignment horizontal="center" vertical="top" wrapText="1" readingOrder="1"/>
    </xf>
    <xf numFmtId="49" fontId="71" fillId="0" borderId="28" xfId="0" applyNumberFormat="1" applyFont="1" applyFill="1" applyBorder="1" applyAlignment="1" applyProtection="1">
      <alignment horizontal="center" vertical="top" wrapText="1" readingOrder="1"/>
      <protection/>
    </xf>
    <xf numFmtId="0" fontId="0" fillId="0" borderId="28" xfId="0" applyBorder="1" applyAlignment="1">
      <alignment horizontal="center" vertical="top" wrapText="1" readingOrder="1"/>
    </xf>
    <xf numFmtId="0" fontId="0" fillId="0" borderId="16" xfId="0" applyBorder="1" applyAlignment="1">
      <alignment horizontal="center" vertical="top" wrapText="1" readingOrder="1"/>
    </xf>
    <xf numFmtId="0" fontId="70" fillId="0" borderId="26" xfId="0" applyFont="1" applyBorder="1" applyAlignment="1">
      <alignment horizontal="center" vertical="top" wrapText="1" readingOrder="1"/>
    </xf>
    <xf numFmtId="49" fontId="71" fillId="0" borderId="21" xfId="0" applyNumberFormat="1" applyFont="1" applyFill="1" applyBorder="1" applyAlignment="1" applyProtection="1">
      <alignment horizontal="center" vertical="top" wrapText="1" readingOrder="1"/>
      <protection/>
    </xf>
    <xf numFmtId="0" fontId="78" fillId="0" borderId="12" xfId="0" applyFont="1" applyBorder="1" applyAlignment="1">
      <alignment horizontal="center" vertical="top" wrapText="1" readingOrder="1"/>
    </xf>
    <xf numFmtId="0" fontId="0" fillId="0" borderId="12" xfId="0" applyBorder="1" applyAlignment="1">
      <alignment horizontal="left" vertical="top" wrapText="1" readingOrder="1"/>
    </xf>
    <xf numFmtId="49" fontId="68" fillId="0" borderId="12" xfId="0" applyNumberFormat="1" applyFont="1" applyFill="1" applyBorder="1" applyAlignment="1" applyProtection="1">
      <alignment horizontal="left" vertical="top" wrapText="1" readingOrder="1"/>
      <protection/>
    </xf>
    <xf numFmtId="0" fontId="5" fillId="0" borderId="26" xfId="0" applyFont="1" applyBorder="1" applyAlignment="1">
      <alignment vertical="top" wrapText="1"/>
    </xf>
    <xf numFmtId="49" fontId="68" fillId="0" borderId="33" xfId="0" applyNumberFormat="1" applyFont="1" applyFill="1" applyBorder="1" applyAlignment="1" applyProtection="1">
      <alignment horizontal="center" vertical="top" wrapText="1" readingOrder="1"/>
      <protection/>
    </xf>
    <xf numFmtId="49" fontId="68" fillId="0" borderId="34" xfId="0" applyNumberFormat="1" applyFont="1" applyFill="1" applyBorder="1" applyAlignment="1" applyProtection="1">
      <alignment horizontal="center" vertical="top" wrapText="1" readingOrder="1"/>
      <protection/>
    </xf>
    <xf numFmtId="0" fontId="0" fillId="0" borderId="21" xfId="0" applyBorder="1" applyAlignment="1">
      <alignment/>
    </xf>
    <xf numFmtId="180" fontId="70" fillId="0" borderId="17" xfId="0" applyNumberFormat="1" applyFont="1" applyFill="1" applyBorder="1" applyAlignment="1">
      <alignment wrapText="1"/>
    </xf>
    <xf numFmtId="180" fontId="68" fillId="0" borderId="17" xfId="0" applyNumberFormat="1" applyFont="1" applyFill="1" applyBorder="1" applyAlignment="1" applyProtection="1">
      <alignment horizontal="left" vertical="top" readingOrder="1"/>
      <protection/>
    </xf>
    <xf numFmtId="180" fontId="68" fillId="0" borderId="26" xfId="0" applyNumberFormat="1" applyFont="1" applyFill="1" applyBorder="1" applyAlignment="1" applyProtection="1">
      <alignment horizontal="left" vertical="top" readingOrder="1"/>
      <protection/>
    </xf>
    <xf numFmtId="0" fontId="0" fillId="0" borderId="26" xfId="0" applyBorder="1" applyAlignment="1">
      <alignment horizontal="left" vertical="top" readingOrder="1"/>
    </xf>
    <xf numFmtId="0" fontId="0" fillId="0" borderId="21" xfId="0" applyBorder="1" applyAlignment="1">
      <alignment horizontal="left" vertical="top" readingOrder="1"/>
    </xf>
    <xf numFmtId="0" fontId="80" fillId="0" borderId="0" xfId="0" applyFont="1" applyFill="1" applyAlignment="1">
      <alignment wrapText="1"/>
    </xf>
    <xf numFmtId="0" fontId="0" fillId="0" borderId="0" xfId="0" applyAlignment="1">
      <alignment wrapText="1"/>
    </xf>
    <xf numFmtId="0" fontId="70" fillId="0" borderId="12" xfId="0" applyFont="1" applyBorder="1" applyAlignment="1">
      <alignment horizontal="left" vertical="top" wrapText="1" readingOrder="1"/>
    </xf>
    <xf numFmtId="0" fontId="64" fillId="0" borderId="17" xfId="0" applyFont="1" applyBorder="1" applyAlignment="1">
      <alignment horizontal="left" vertical="top" wrapText="1" readingOrder="1"/>
    </xf>
    <xf numFmtId="0" fontId="64" fillId="0" borderId="26" xfId="0" applyFont="1" applyBorder="1" applyAlignment="1">
      <alignment horizontal="left" vertical="top" wrapText="1" readingOrder="1"/>
    </xf>
    <xf numFmtId="0" fontId="64" fillId="0" borderId="21" xfId="0" applyFont="1" applyBorder="1" applyAlignment="1">
      <alignment horizontal="left" vertical="top" wrapText="1" readingOrder="1"/>
    </xf>
    <xf numFmtId="180" fontId="67" fillId="0" borderId="17" xfId="0" applyNumberFormat="1" applyFont="1" applyFill="1" applyBorder="1" applyAlignment="1" applyProtection="1">
      <alignment horizontal="left" vertical="top" wrapText="1" readingOrder="1"/>
      <protection/>
    </xf>
    <xf numFmtId="180" fontId="67" fillId="0" borderId="21" xfId="0" applyNumberFormat="1" applyFont="1" applyFill="1" applyBorder="1" applyAlignment="1" applyProtection="1">
      <alignment horizontal="left" vertical="top" wrapText="1" readingOrder="1"/>
      <protection/>
    </xf>
    <xf numFmtId="49" fontId="81" fillId="0" borderId="0" xfId="0" applyNumberFormat="1" applyFont="1" applyFill="1" applyAlignment="1" applyProtection="1">
      <alignment horizontal="center" vertical="top" wrapText="1" readingOrder="1"/>
      <protection/>
    </xf>
    <xf numFmtId="49" fontId="82" fillId="0" borderId="0" xfId="0" applyNumberFormat="1" applyFont="1" applyFill="1" applyAlignment="1" applyProtection="1">
      <alignment horizontal="center" vertical="top" wrapText="1" readingOrder="1"/>
      <protection/>
    </xf>
    <xf numFmtId="49" fontId="62" fillId="0" borderId="14"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top"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0" xfId="0" applyNumberFormat="1" applyFont="1" applyFill="1" applyAlignment="1" applyProtection="1">
      <alignment horizontal="left" vertical="top" wrapText="1" readingOrder="1"/>
      <protection/>
    </xf>
    <xf numFmtId="49" fontId="62" fillId="0" borderId="35" xfId="0" applyNumberFormat="1" applyFont="1" applyFill="1" applyBorder="1" applyAlignment="1" applyProtection="1">
      <alignment horizontal="center" vertical="center"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49" fontId="62" fillId="0" borderId="11" xfId="0" applyNumberFormat="1" applyFont="1" applyFill="1" applyBorder="1" applyAlignment="1" applyProtection="1">
      <alignment horizontal="center" vertical="center" wrapText="1" readingOrder="1"/>
      <protection/>
    </xf>
    <xf numFmtId="49" fontId="62" fillId="0" borderId="23" xfId="0" applyNumberFormat="1" applyFont="1" applyFill="1" applyBorder="1" applyAlignment="1" applyProtection="1">
      <alignment horizontal="center" vertical="center" wrapText="1" readingOrder="1"/>
      <protection/>
    </xf>
    <xf numFmtId="49" fontId="62" fillId="0" borderId="12" xfId="0" applyNumberFormat="1" applyFont="1" applyFill="1" applyBorder="1" applyAlignment="1" applyProtection="1">
      <alignment horizontal="center" vertical="center" wrapText="1" readingOrder="1"/>
      <protection/>
    </xf>
    <xf numFmtId="49" fontId="71" fillId="0" borderId="27" xfId="0" applyNumberFormat="1" applyFont="1" applyFill="1" applyBorder="1" applyAlignment="1" applyProtection="1">
      <alignment horizontal="center" vertical="top" wrapText="1" readingOrder="1"/>
      <protection/>
    </xf>
    <xf numFmtId="49" fontId="62" fillId="0" borderId="36" xfId="0" applyNumberFormat="1" applyFont="1" applyFill="1" applyBorder="1" applyAlignment="1" applyProtection="1">
      <alignment horizontal="center" vertical="center" wrapText="1" readingOrder="1"/>
      <protection/>
    </xf>
    <xf numFmtId="49" fontId="62" fillId="0" borderId="22" xfId="0" applyNumberFormat="1" applyFont="1" applyFill="1" applyBorder="1" applyAlignment="1" applyProtection="1">
      <alignment horizontal="center" vertical="center" wrapText="1" readingOrder="1"/>
      <protection/>
    </xf>
    <xf numFmtId="0" fontId="70" fillId="0" borderId="21" xfId="0" applyFont="1" applyBorder="1" applyAlignment="1">
      <alignment horizontal="center" vertical="top" wrapText="1" readingOrder="1"/>
    </xf>
    <xf numFmtId="0" fontId="70" fillId="0" borderId="12" xfId="0" applyFont="1" applyBorder="1" applyAlignment="1">
      <alignment horizontal="center" vertical="top" wrapText="1" readingOrder="1"/>
    </xf>
    <xf numFmtId="0" fontId="83" fillId="0" borderId="17" xfId="0" applyFont="1" applyBorder="1" applyAlignment="1">
      <alignment vertical="top"/>
    </xf>
    <xf numFmtId="0" fontId="83" fillId="0" borderId="26" xfId="0" applyFont="1" applyBorder="1" applyAlignment="1">
      <alignment vertical="top"/>
    </xf>
    <xf numFmtId="0" fontId="83" fillId="0" borderId="21" xfId="0" applyFont="1" applyBorder="1" applyAlignment="1">
      <alignment vertical="top"/>
    </xf>
    <xf numFmtId="49" fontId="62" fillId="0" borderId="30" xfId="0" applyNumberFormat="1" applyFont="1" applyFill="1" applyBorder="1" applyAlignment="1" applyProtection="1">
      <alignment horizontal="center" vertical="center" wrapText="1" readingOrder="1"/>
      <protection/>
    </xf>
    <xf numFmtId="0" fontId="0" fillId="0" borderId="18" xfId="0" applyBorder="1" applyAlignment="1">
      <alignment/>
    </xf>
    <xf numFmtId="0" fontId="0" fillId="0" borderId="37" xfId="0" applyBorder="1" applyAlignment="1">
      <alignment/>
    </xf>
    <xf numFmtId="0" fontId="0" fillId="0" borderId="28" xfId="0" applyBorder="1" applyAlignment="1">
      <alignment/>
    </xf>
    <xf numFmtId="0" fontId="0" fillId="0" borderId="31" xfId="0" applyBorder="1" applyAlignment="1">
      <alignment/>
    </xf>
    <xf numFmtId="0" fontId="0" fillId="0" borderId="16" xfId="0" applyBorder="1" applyAlignment="1">
      <alignment/>
    </xf>
    <xf numFmtId="49" fontId="71" fillId="0" borderId="38" xfId="0" applyNumberFormat="1" applyFont="1" applyFill="1" applyBorder="1" applyAlignment="1" applyProtection="1">
      <alignment horizontal="center" vertical="top" wrapText="1" readingOrder="1"/>
      <protection/>
    </xf>
    <xf numFmtId="0" fontId="64" fillId="0" borderId="26" xfId="0" applyFont="1" applyBorder="1" applyAlignment="1">
      <alignment vertical="top" wrapText="1"/>
    </xf>
    <xf numFmtId="0" fontId="64" fillId="0" borderId="21" xfId="0" applyFont="1" applyBorder="1" applyAlignment="1">
      <alignment vertical="top" wrapText="1"/>
    </xf>
    <xf numFmtId="0" fontId="70" fillId="0" borderId="17" xfId="0" applyFont="1" applyBorder="1" applyAlignment="1">
      <alignment horizontal="center" vertical="top" wrapText="1" readingOrder="1"/>
    </xf>
    <xf numFmtId="0" fontId="0" fillId="0" borderId="17" xfId="0" applyBorder="1" applyAlignment="1">
      <alignment horizontal="left" vertical="top" wrapText="1" readingOrder="1"/>
    </xf>
    <xf numFmtId="0" fontId="78" fillId="0" borderId="12" xfId="0" applyFont="1" applyBorder="1" applyAlignment="1">
      <alignment horizontal="left" vertical="top" wrapText="1" readingOrder="1"/>
    </xf>
    <xf numFmtId="0" fontId="0" fillId="0" borderId="26" xfId="0" applyBorder="1" applyAlignment="1">
      <alignment horizontal="left" wrapText="1" readingOrder="1"/>
    </xf>
    <xf numFmtId="0" fontId="0" fillId="0" borderId="21" xfId="0" applyBorder="1" applyAlignment="1">
      <alignment horizontal="left" wrapText="1" readingOrder="1"/>
    </xf>
    <xf numFmtId="0" fontId="78" fillId="0" borderId="26" xfId="0" applyFont="1" applyBorder="1" applyAlignment="1">
      <alignment horizontal="left" vertical="top" wrapText="1" readingOrder="1"/>
    </xf>
    <xf numFmtId="0" fontId="78" fillId="0" borderId="21" xfId="0" applyFont="1" applyBorder="1" applyAlignment="1">
      <alignment horizontal="left" vertical="top" wrapText="1" readingOrder="1"/>
    </xf>
    <xf numFmtId="0" fontId="70" fillId="36" borderId="12" xfId="0" applyFont="1" applyFill="1" applyBorder="1" applyAlignment="1">
      <alignment vertical="top" wrapText="1"/>
    </xf>
    <xf numFmtId="49" fontId="68" fillId="36" borderId="17" xfId="0" applyNumberFormat="1" applyFont="1" applyFill="1" applyBorder="1" applyAlignment="1" applyProtection="1">
      <alignment horizontal="center" vertical="top" wrapText="1" readingOrder="1"/>
      <protection/>
    </xf>
    <xf numFmtId="49" fontId="68" fillId="36" borderId="26" xfId="0" applyNumberFormat="1" applyFont="1" applyFill="1" applyBorder="1" applyAlignment="1" applyProtection="1">
      <alignment horizontal="center" vertical="top" wrapText="1" readingOrder="1"/>
      <protection/>
    </xf>
    <xf numFmtId="49" fontId="68" fillId="36" borderId="21" xfId="0" applyNumberFormat="1" applyFont="1" applyFill="1" applyBorder="1" applyAlignment="1" applyProtection="1">
      <alignment horizontal="center" vertical="top" wrapText="1" readingOrder="1"/>
      <protection/>
    </xf>
    <xf numFmtId="49" fontId="71" fillId="0" borderId="12" xfId="0" applyNumberFormat="1" applyFont="1" applyFill="1" applyBorder="1" applyAlignment="1" applyProtection="1">
      <alignment horizontal="center" vertical="top" wrapText="1" readingOrder="1"/>
      <protection/>
    </xf>
    <xf numFmtId="0" fontId="70" fillId="0" borderId="17" xfId="0" applyNumberFormat="1" applyFont="1" applyBorder="1" applyAlignment="1">
      <alignment horizontal="left" vertical="top" wrapText="1" readingOrder="1"/>
    </xf>
    <xf numFmtId="0" fontId="70" fillId="0" borderId="26" xfId="0" applyNumberFormat="1" applyFont="1" applyBorder="1" applyAlignment="1">
      <alignment horizontal="left" vertical="top" wrapText="1" readingOrder="1"/>
    </xf>
    <xf numFmtId="0" fontId="70" fillId="0" borderId="26" xfId="0" applyFont="1" applyBorder="1" applyAlignment="1">
      <alignment horizontal="left" wrapText="1" readingOrder="1"/>
    </xf>
    <xf numFmtId="180" fontId="67" fillId="0" borderId="26" xfId="0" applyNumberFormat="1" applyFont="1" applyFill="1" applyBorder="1" applyAlignment="1" applyProtection="1">
      <alignment horizontal="left" vertical="top" wrapText="1" readingOrder="1"/>
      <protection/>
    </xf>
    <xf numFmtId="49" fontId="78" fillId="0" borderId="17" xfId="0" applyNumberFormat="1" applyFont="1" applyBorder="1" applyAlignment="1">
      <alignment horizontal="center" vertical="top" wrapText="1" readingOrder="1"/>
    </xf>
    <xf numFmtId="180" fontId="67" fillId="36" borderId="17" xfId="0" applyNumberFormat="1" applyFont="1" applyFill="1" applyBorder="1" applyAlignment="1" applyProtection="1">
      <alignment horizontal="left" vertical="top" wrapText="1" readingOrder="1"/>
      <protection/>
    </xf>
    <xf numFmtId="0" fontId="0" fillId="36" borderId="26" xfId="0" applyFill="1" applyBorder="1" applyAlignment="1">
      <alignment horizontal="left" vertical="top" wrapText="1" readingOrder="1"/>
    </xf>
    <xf numFmtId="0" fontId="0" fillId="36" borderId="21" xfId="0" applyFill="1" applyBorder="1" applyAlignment="1">
      <alignment horizontal="left" vertical="top" wrapText="1" readingOrder="1"/>
    </xf>
    <xf numFmtId="0" fontId="0" fillId="0" borderId="26" xfId="0" applyBorder="1" applyAlignment="1">
      <alignment wrapText="1"/>
    </xf>
    <xf numFmtId="0" fontId="70" fillId="0" borderId="17" xfId="0" applyFont="1" applyBorder="1" applyAlignment="1">
      <alignment wrapText="1" readingOrder="1"/>
    </xf>
    <xf numFmtId="0" fontId="0" fillId="0" borderId="26" xfId="0" applyBorder="1" applyAlignment="1">
      <alignment/>
    </xf>
    <xf numFmtId="0" fontId="0" fillId="0" borderId="21" xfId="0" applyBorder="1" applyAlignment="1">
      <alignment/>
    </xf>
    <xf numFmtId="0" fontId="64" fillId="0" borderId="21" xfId="0" applyFont="1" applyBorder="1" applyAlignment="1">
      <alignment horizontal="center" vertical="top" wrapText="1" readingOrder="1"/>
    </xf>
    <xf numFmtId="0" fontId="0" fillId="0" borderId="21" xfId="0" applyBorder="1" applyAlignment="1">
      <alignment vertical="top"/>
    </xf>
    <xf numFmtId="0" fontId="5" fillId="0" borderId="21" xfId="0" applyNumberFormat="1" applyFont="1" applyBorder="1" applyAlignment="1">
      <alignment vertical="top" wrapText="1"/>
    </xf>
    <xf numFmtId="49" fontId="68" fillId="0" borderId="17" xfId="0" applyNumberFormat="1" applyFont="1" applyFill="1" applyBorder="1" applyAlignment="1" applyProtection="1">
      <alignment horizontal="center" vertical="top" readingOrder="1"/>
      <protection/>
    </xf>
    <xf numFmtId="49" fontId="68" fillId="0" borderId="26" xfId="0" applyNumberFormat="1" applyFont="1" applyFill="1" applyBorder="1" applyAlignment="1" applyProtection="1">
      <alignment horizontal="center" vertical="top" readingOrder="1"/>
      <protection/>
    </xf>
    <xf numFmtId="0" fontId="0" fillId="0" borderId="21" xfId="0" applyFill="1" applyBorder="1" applyAlignment="1">
      <alignment horizontal="center" vertical="top" readingOrder="1"/>
    </xf>
    <xf numFmtId="2" fontId="70" fillId="36" borderId="26" xfId="0" applyNumberFormat="1" applyFont="1" applyFill="1" applyBorder="1" applyAlignment="1">
      <alignment vertical="top"/>
    </xf>
    <xf numFmtId="0" fontId="63" fillId="0" borderId="21" xfId="0" applyFont="1" applyFill="1" applyBorder="1" applyAlignment="1">
      <alignment vertical="top"/>
    </xf>
    <xf numFmtId="0" fontId="70" fillId="0" borderId="26" xfId="0" applyFont="1" applyBorder="1" applyAlignment="1">
      <alignment/>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5" xfId="33"/>
    <cellStyle name="xl38"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FFFFFF"/>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2:AP278"/>
  <sheetViews>
    <sheetView showGridLines="0" tabSelected="1" zoomScale="70" zoomScaleNormal="70" workbookViewId="0" topLeftCell="A258">
      <selection activeCell="L280" sqref="L280"/>
    </sheetView>
  </sheetViews>
  <sheetFormatPr defaultColWidth="9.140625" defaultRowHeight="15"/>
  <cols>
    <col min="1" max="1" width="6.7109375" style="1" customWidth="1"/>
    <col min="2" max="2" width="26.57421875" style="3" customWidth="1"/>
    <col min="3" max="3" width="7.7109375" style="4" customWidth="1"/>
    <col min="4" max="4" width="5.7109375" style="4" customWidth="1"/>
    <col min="5" max="5" width="5.421875" style="4" customWidth="1"/>
    <col min="6" max="6" width="38.28125" style="3" customWidth="1"/>
    <col min="7" max="7" width="7.57421875" style="1" customWidth="1"/>
    <col min="8" max="8" width="10.28125" style="1" customWidth="1"/>
    <col min="9" max="9" width="18.8515625" style="7" customWidth="1"/>
    <col min="10" max="10" width="5.8515625" style="1" customWidth="1"/>
    <col min="11" max="11" width="12.140625" style="1" customWidth="1"/>
    <col min="12" max="12" width="42.28125" style="3" customWidth="1"/>
    <col min="13" max="13" width="6.7109375" style="4" customWidth="1"/>
    <col min="14" max="14" width="11.8515625" style="4" customWidth="1"/>
    <col min="15" max="15" width="12.8515625" style="9" customWidth="1"/>
    <col min="16" max="17" width="10.421875" style="9" customWidth="1"/>
    <col min="18" max="18" width="8.00390625" style="1" hidden="1" customWidth="1"/>
    <col min="19" max="16384" width="9.140625" style="1" customWidth="1"/>
  </cols>
  <sheetData>
    <row r="2" spans="1:14" ht="15.75" customHeight="1">
      <c r="A2" s="410" t="s">
        <v>490</v>
      </c>
      <c r="B2" s="411"/>
      <c r="C2" s="411"/>
      <c r="D2" s="411"/>
      <c r="E2" s="411"/>
      <c r="F2" s="411"/>
      <c r="G2" s="411"/>
      <c r="H2" s="411"/>
      <c r="I2" s="411"/>
      <c r="J2" s="411"/>
      <c r="K2" s="411"/>
      <c r="L2" s="411"/>
      <c r="M2" s="411"/>
      <c r="N2" s="411"/>
    </row>
    <row r="3" spans="1:14" ht="28.5" customHeight="1">
      <c r="A3" s="411"/>
      <c r="B3" s="411"/>
      <c r="C3" s="411"/>
      <c r="D3" s="411"/>
      <c r="E3" s="411"/>
      <c r="F3" s="411"/>
      <c r="G3" s="411"/>
      <c r="H3" s="411"/>
      <c r="I3" s="411"/>
      <c r="J3" s="411"/>
      <c r="K3" s="411"/>
      <c r="L3" s="411"/>
      <c r="M3" s="411"/>
      <c r="N3" s="411"/>
    </row>
    <row r="4" spans="1:13" ht="15" hidden="1">
      <c r="A4" s="415"/>
      <c r="B4" s="415"/>
      <c r="C4" s="415"/>
      <c r="D4" s="415"/>
      <c r="E4" s="415"/>
      <c r="F4" s="415"/>
      <c r="G4" s="415"/>
      <c r="H4" s="415"/>
      <c r="I4" s="415"/>
      <c r="J4" s="415"/>
      <c r="K4" s="415"/>
      <c r="L4" s="415"/>
      <c r="M4" s="415"/>
    </row>
    <row r="5" spans="1:18" ht="35.25" customHeight="1">
      <c r="A5" s="430" t="s">
        <v>0</v>
      </c>
      <c r="B5" s="431"/>
      <c r="C5" s="427" t="s">
        <v>251</v>
      </c>
      <c r="D5" s="421" t="s">
        <v>1</v>
      </c>
      <c r="E5" s="421" t="s">
        <v>110</v>
      </c>
      <c r="F5" s="423" t="s">
        <v>2</v>
      </c>
      <c r="G5" s="423"/>
      <c r="H5" s="423"/>
      <c r="I5" s="423"/>
      <c r="J5" s="423"/>
      <c r="K5" s="423"/>
      <c r="L5" s="423"/>
      <c r="M5" s="423"/>
      <c r="N5" s="424"/>
      <c r="O5" s="416" t="s">
        <v>248</v>
      </c>
      <c r="P5" s="417"/>
      <c r="Q5" s="418"/>
      <c r="R5" s="412" t="s">
        <v>90</v>
      </c>
    </row>
    <row r="6" spans="1:18" ht="23.25" customHeight="1">
      <c r="A6" s="432"/>
      <c r="B6" s="433"/>
      <c r="C6" s="428"/>
      <c r="D6" s="421"/>
      <c r="E6" s="421"/>
      <c r="F6" s="413" t="s">
        <v>3</v>
      </c>
      <c r="G6" s="413"/>
      <c r="H6" s="413"/>
      <c r="I6" s="413" t="s">
        <v>4</v>
      </c>
      <c r="J6" s="413"/>
      <c r="K6" s="413"/>
      <c r="L6" s="414" t="s">
        <v>5</v>
      </c>
      <c r="M6" s="414"/>
      <c r="N6" s="414"/>
      <c r="O6" s="419" t="s">
        <v>89</v>
      </c>
      <c r="P6" s="420" t="s">
        <v>6</v>
      </c>
      <c r="Q6" s="420"/>
      <c r="R6" s="412"/>
    </row>
    <row r="7" spans="1:18" ht="68.25" customHeight="1">
      <c r="A7" s="434"/>
      <c r="B7" s="435"/>
      <c r="C7" s="429"/>
      <c r="D7" s="421"/>
      <c r="E7" s="421"/>
      <c r="F7" s="5" t="s">
        <v>8</v>
      </c>
      <c r="G7" s="2" t="s">
        <v>9</v>
      </c>
      <c r="H7" s="2" t="s">
        <v>7</v>
      </c>
      <c r="I7" s="5" t="s">
        <v>8</v>
      </c>
      <c r="J7" s="2" t="s">
        <v>9</v>
      </c>
      <c r="K7" s="2" t="s">
        <v>7</v>
      </c>
      <c r="L7" s="5" t="s">
        <v>8</v>
      </c>
      <c r="M7" s="8" t="s">
        <v>9</v>
      </c>
      <c r="N7" s="8" t="s">
        <v>7</v>
      </c>
      <c r="O7" s="419"/>
      <c r="P7" s="194" t="s">
        <v>268</v>
      </c>
      <c r="Q7" s="194" t="s">
        <v>382</v>
      </c>
      <c r="R7" s="412"/>
    </row>
    <row r="8" spans="1:18" s="13" customFormat="1" ht="15" customHeight="1">
      <c r="A8" s="144" t="s">
        <v>92</v>
      </c>
      <c r="B8" s="73">
        <v>2</v>
      </c>
      <c r="C8" s="74" t="s">
        <v>93</v>
      </c>
      <c r="D8" s="6">
        <v>4</v>
      </c>
      <c r="E8" s="6">
        <v>5</v>
      </c>
      <c r="F8" s="14">
        <v>6</v>
      </c>
      <c r="G8" s="6">
        <v>7</v>
      </c>
      <c r="H8" s="6">
        <v>8</v>
      </c>
      <c r="I8" s="6">
        <v>9</v>
      </c>
      <c r="J8" s="6">
        <v>10</v>
      </c>
      <c r="K8" s="6">
        <v>11</v>
      </c>
      <c r="L8" s="6">
        <v>12</v>
      </c>
      <c r="M8" s="6">
        <v>13</v>
      </c>
      <c r="N8" s="6">
        <v>14</v>
      </c>
      <c r="O8" s="10">
        <v>15</v>
      </c>
      <c r="P8" s="10">
        <v>16</v>
      </c>
      <c r="Q8" s="10">
        <v>17</v>
      </c>
      <c r="R8" s="6" t="s">
        <v>94</v>
      </c>
    </row>
    <row r="9" spans="1:18" s="13" customFormat="1" ht="103.5" customHeight="1">
      <c r="A9" s="23" t="s">
        <v>269</v>
      </c>
      <c r="B9" s="23" t="s">
        <v>270</v>
      </c>
      <c r="C9" s="146">
        <v>2500</v>
      </c>
      <c r="D9" s="23"/>
      <c r="E9" s="23"/>
      <c r="F9" s="23"/>
      <c r="G9" s="23"/>
      <c r="H9" s="23"/>
      <c r="I9" s="23"/>
      <c r="J9" s="23"/>
      <c r="K9" s="23"/>
      <c r="L9" s="23"/>
      <c r="M9" s="23"/>
      <c r="N9" s="23"/>
      <c r="O9" s="63">
        <f>O10</f>
        <v>601000.7999999997</v>
      </c>
      <c r="P9" s="63">
        <f>P10</f>
        <v>315252.3000000001</v>
      </c>
      <c r="Q9" s="63">
        <f>Q10</f>
        <v>303409.6999999999</v>
      </c>
      <c r="R9" s="6"/>
    </row>
    <row r="10" spans="1:18" ht="122.25" customHeight="1">
      <c r="A10" s="24" t="s">
        <v>219</v>
      </c>
      <c r="B10" s="23" t="s">
        <v>271</v>
      </c>
      <c r="C10" s="24" t="s">
        <v>272</v>
      </c>
      <c r="D10" s="24"/>
      <c r="E10" s="24"/>
      <c r="F10" s="23"/>
      <c r="G10" s="68"/>
      <c r="H10" s="68"/>
      <c r="I10" s="23"/>
      <c r="J10" s="68"/>
      <c r="K10" s="68"/>
      <c r="L10" s="25"/>
      <c r="M10" s="27"/>
      <c r="N10" s="27"/>
      <c r="O10" s="63">
        <f>SUM(O11:O165)</f>
        <v>601000.7999999997</v>
      </c>
      <c r="P10" s="63">
        <f>SUM(P11:P165)</f>
        <v>315252.3000000001</v>
      </c>
      <c r="Q10" s="63">
        <f>SUM(Q11:Q165)</f>
        <v>303409.6999999999</v>
      </c>
      <c r="R10" s="49"/>
    </row>
    <row r="11" spans="1:20" ht="21.75" customHeight="1">
      <c r="A11" s="145" t="s">
        <v>220</v>
      </c>
      <c r="B11" s="366" t="s">
        <v>16</v>
      </c>
      <c r="C11" s="362" t="s">
        <v>273</v>
      </c>
      <c r="D11" s="28" t="s">
        <v>95</v>
      </c>
      <c r="E11" s="29" t="s">
        <v>111</v>
      </c>
      <c r="F11" s="333" t="s">
        <v>13</v>
      </c>
      <c r="G11" s="392" t="s">
        <v>17</v>
      </c>
      <c r="H11" s="359" t="s">
        <v>14</v>
      </c>
      <c r="I11" s="381" t="s">
        <v>15</v>
      </c>
      <c r="J11" s="392"/>
      <c r="K11" s="359"/>
      <c r="L11" s="365" t="s">
        <v>113</v>
      </c>
      <c r="M11" s="328" t="s">
        <v>18</v>
      </c>
      <c r="N11" s="328" t="s">
        <v>112</v>
      </c>
      <c r="O11" s="79">
        <v>189.9</v>
      </c>
      <c r="P11" s="79">
        <v>50</v>
      </c>
      <c r="Q11" s="79">
        <v>50</v>
      </c>
      <c r="R11" s="15"/>
      <c r="S11" s="17"/>
      <c r="T11" s="17"/>
    </row>
    <row r="12" spans="1:20" ht="16.5" customHeight="1">
      <c r="A12" s="145"/>
      <c r="B12" s="366"/>
      <c r="C12" s="362"/>
      <c r="D12" s="28" t="s">
        <v>132</v>
      </c>
      <c r="E12" s="29" t="s">
        <v>118</v>
      </c>
      <c r="F12" s="326"/>
      <c r="G12" s="392"/>
      <c r="H12" s="359"/>
      <c r="I12" s="381"/>
      <c r="J12" s="392"/>
      <c r="K12" s="359"/>
      <c r="L12" s="342"/>
      <c r="M12" s="335"/>
      <c r="N12" s="332"/>
      <c r="O12" s="79">
        <v>220.5</v>
      </c>
      <c r="P12" s="79"/>
      <c r="Q12" s="79"/>
      <c r="R12" s="15"/>
      <c r="S12" s="17"/>
      <c r="T12" s="17"/>
    </row>
    <row r="13" spans="1:20" ht="18" customHeight="1">
      <c r="A13" s="145"/>
      <c r="B13" s="366"/>
      <c r="C13" s="362"/>
      <c r="D13" s="28" t="s">
        <v>148</v>
      </c>
      <c r="E13" s="29" t="s">
        <v>118</v>
      </c>
      <c r="F13" s="326"/>
      <c r="G13" s="392"/>
      <c r="H13" s="359"/>
      <c r="I13" s="381"/>
      <c r="J13" s="392"/>
      <c r="K13" s="359"/>
      <c r="L13" s="342"/>
      <c r="M13" s="335"/>
      <c r="N13" s="332"/>
      <c r="O13" s="79">
        <v>10</v>
      </c>
      <c r="P13" s="79"/>
      <c r="Q13" s="79"/>
      <c r="R13" s="15"/>
      <c r="S13" s="17"/>
      <c r="T13" s="17"/>
    </row>
    <row r="14" spans="1:20" ht="20.25" customHeight="1">
      <c r="A14" s="145"/>
      <c r="B14" s="366"/>
      <c r="C14" s="362"/>
      <c r="D14" s="28" t="s">
        <v>100</v>
      </c>
      <c r="E14" s="29" t="s">
        <v>118</v>
      </c>
      <c r="F14" s="327"/>
      <c r="G14" s="392"/>
      <c r="H14" s="359"/>
      <c r="I14" s="381"/>
      <c r="J14" s="392"/>
      <c r="K14" s="359"/>
      <c r="L14" s="343"/>
      <c r="M14" s="335"/>
      <c r="N14" s="329"/>
      <c r="O14" s="79">
        <v>50</v>
      </c>
      <c r="P14" s="79"/>
      <c r="Q14" s="79"/>
      <c r="R14" s="15"/>
      <c r="S14" s="17"/>
      <c r="T14" s="17"/>
    </row>
    <row r="15" spans="1:20" ht="38.25" customHeight="1">
      <c r="A15" s="33"/>
      <c r="B15" s="381"/>
      <c r="C15" s="359"/>
      <c r="D15" s="34" t="s">
        <v>97</v>
      </c>
      <c r="E15" s="34" t="s">
        <v>114</v>
      </c>
      <c r="F15" s="333" t="s">
        <v>13</v>
      </c>
      <c r="G15" s="391"/>
      <c r="H15" s="364"/>
      <c r="I15" s="391"/>
      <c r="J15" s="391"/>
      <c r="K15" s="364"/>
      <c r="L15" s="350" t="s">
        <v>464</v>
      </c>
      <c r="M15" s="332"/>
      <c r="N15" s="328" t="s">
        <v>381</v>
      </c>
      <c r="O15" s="321">
        <v>6915.1</v>
      </c>
      <c r="P15" s="87">
        <v>7191.7</v>
      </c>
      <c r="Q15" s="87">
        <v>7191.7</v>
      </c>
      <c r="R15" s="16"/>
      <c r="S15" s="18"/>
      <c r="T15" s="18"/>
    </row>
    <row r="16" spans="1:18" ht="29.25" customHeight="1">
      <c r="A16" s="33"/>
      <c r="B16" s="381"/>
      <c r="C16" s="359"/>
      <c r="D16" s="34" t="s">
        <v>97</v>
      </c>
      <c r="E16" s="34" t="s">
        <v>115</v>
      </c>
      <c r="F16" s="326"/>
      <c r="G16" s="391"/>
      <c r="H16" s="364"/>
      <c r="I16" s="391"/>
      <c r="J16" s="391"/>
      <c r="K16" s="364"/>
      <c r="L16" s="437"/>
      <c r="M16" s="332"/>
      <c r="N16" s="332"/>
      <c r="O16" s="320">
        <v>69</v>
      </c>
      <c r="P16" s="80">
        <v>72</v>
      </c>
      <c r="Q16" s="80">
        <v>75</v>
      </c>
      <c r="R16" s="50"/>
    </row>
    <row r="17" spans="1:18" ht="24" customHeight="1">
      <c r="A17" s="33"/>
      <c r="B17" s="381"/>
      <c r="C17" s="359"/>
      <c r="D17" s="34" t="s">
        <v>97</v>
      </c>
      <c r="E17" s="34" t="s">
        <v>116</v>
      </c>
      <c r="F17" s="326"/>
      <c r="G17" s="391"/>
      <c r="H17" s="364"/>
      <c r="I17" s="391"/>
      <c r="J17" s="391"/>
      <c r="K17" s="364"/>
      <c r="L17" s="437"/>
      <c r="M17" s="332"/>
      <c r="N17" s="332"/>
      <c r="O17" s="78">
        <v>2088.4</v>
      </c>
      <c r="P17" s="78">
        <v>2171.9</v>
      </c>
      <c r="Q17" s="78">
        <v>2171.9</v>
      </c>
      <c r="R17" s="50"/>
    </row>
    <row r="18" spans="1:18" ht="25.5" customHeight="1">
      <c r="A18" s="33"/>
      <c r="B18" s="381"/>
      <c r="C18" s="359"/>
      <c r="D18" s="34" t="s">
        <v>97</v>
      </c>
      <c r="E18" s="34" t="s">
        <v>117</v>
      </c>
      <c r="F18" s="326"/>
      <c r="G18" s="391"/>
      <c r="H18" s="364"/>
      <c r="I18" s="391"/>
      <c r="J18" s="391"/>
      <c r="K18" s="364"/>
      <c r="L18" s="437"/>
      <c r="M18" s="332"/>
      <c r="N18" s="332"/>
      <c r="O18" s="78">
        <v>45</v>
      </c>
      <c r="P18" s="78">
        <v>47</v>
      </c>
      <c r="Q18" s="78">
        <v>49</v>
      </c>
      <c r="R18" s="50"/>
    </row>
    <row r="19" spans="1:18" ht="21" customHeight="1">
      <c r="A19" s="33"/>
      <c r="B19" s="381"/>
      <c r="C19" s="359"/>
      <c r="D19" s="34" t="s">
        <v>97</v>
      </c>
      <c r="E19" s="34" t="s">
        <v>118</v>
      </c>
      <c r="F19" s="327"/>
      <c r="G19" s="391"/>
      <c r="H19" s="364"/>
      <c r="I19" s="391"/>
      <c r="J19" s="391"/>
      <c r="K19" s="364"/>
      <c r="L19" s="438"/>
      <c r="M19" s="329"/>
      <c r="N19" s="329"/>
      <c r="O19" s="78">
        <v>1032.2</v>
      </c>
      <c r="P19" s="78">
        <v>1092.2</v>
      </c>
      <c r="Q19" s="78">
        <v>1126.7</v>
      </c>
      <c r="R19" s="50"/>
    </row>
    <row r="20" spans="1:18" ht="156" customHeight="1">
      <c r="A20" s="33"/>
      <c r="B20" s="381"/>
      <c r="C20" s="359"/>
      <c r="D20" s="41" t="s">
        <v>97</v>
      </c>
      <c r="E20" s="41" t="s">
        <v>114</v>
      </c>
      <c r="F20" s="56" t="s">
        <v>13</v>
      </c>
      <c r="G20" s="57" t="s">
        <v>17</v>
      </c>
      <c r="H20" s="58" t="s">
        <v>14</v>
      </c>
      <c r="I20" s="56" t="s">
        <v>15</v>
      </c>
      <c r="J20" s="92"/>
      <c r="K20" s="91"/>
      <c r="L20" s="19" t="s">
        <v>119</v>
      </c>
      <c r="M20" s="40" t="s">
        <v>11</v>
      </c>
      <c r="N20" s="42" t="s">
        <v>121</v>
      </c>
      <c r="O20" s="78">
        <v>2195.5</v>
      </c>
      <c r="P20" s="78">
        <v>2283.3</v>
      </c>
      <c r="Q20" s="78">
        <v>2374.6</v>
      </c>
      <c r="R20" s="21"/>
    </row>
    <row r="21" spans="1:18" ht="70.5" customHeight="1">
      <c r="A21" s="33"/>
      <c r="B21" s="381"/>
      <c r="C21" s="359"/>
      <c r="D21" s="41" t="s">
        <v>97</v>
      </c>
      <c r="E21" s="41" t="s">
        <v>115</v>
      </c>
      <c r="F21" s="30" t="s">
        <v>13</v>
      </c>
      <c r="G21" s="31" t="s">
        <v>17</v>
      </c>
      <c r="H21" s="32" t="s">
        <v>14</v>
      </c>
      <c r="I21" s="30" t="s">
        <v>15</v>
      </c>
      <c r="J21" s="39"/>
      <c r="K21" s="40"/>
      <c r="L21" s="37" t="s">
        <v>122</v>
      </c>
      <c r="M21" s="40" t="s">
        <v>11</v>
      </c>
      <c r="N21" s="36" t="s">
        <v>120</v>
      </c>
      <c r="O21" s="78">
        <v>3.2</v>
      </c>
      <c r="P21" s="78">
        <v>3.2</v>
      </c>
      <c r="Q21" s="78">
        <v>3.2</v>
      </c>
      <c r="R21" s="21"/>
    </row>
    <row r="22" spans="1:18" ht="153">
      <c r="A22" s="33"/>
      <c r="B22" s="381"/>
      <c r="C22" s="359"/>
      <c r="D22" s="41" t="s">
        <v>97</v>
      </c>
      <c r="E22" s="41" t="s">
        <v>116</v>
      </c>
      <c r="F22" s="30" t="s">
        <v>13</v>
      </c>
      <c r="G22" s="31" t="s">
        <v>17</v>
      </c>
      <c r="H22" s="32" t="s">
        <v>14</v>
      </c>
      <c r="I22" s="30" t="s">
        <v>15</v>
      </c>
      <c r="J22" s="39"/>
      <c r="K22" s="40"/>
      <c r="L22" s="19" t="s">
        <v>119</v>
      </c>
      <c r="M22" s="40" t="s">
        <v>11</v>
      </c>
      <c r="N22" s="34" t="s">
        <v>121</v>
      </c>
      <c r="O22" s="78">
        <v>663</v>
      </c>
      <c r="P22" s="78">
        <v>689.5</v>
      </c>
      <c r="Q22" s="78">
        <v>717.1</v>
      </c>
      <c r="R22" s="21"/>
    </row>
    <row r="23" spans="1:18" ht="63.75" customHeight="1">
      <c r="A23" s="33"/>
      <c r="B23" s="381"/>
      <c r="C23" s="359"/>
      <c r="D23" s="41" t="s">
        <v>97</v>
      </c>
      <c r="E23" s="41" t="s">
        <v>117</v>
      </c>
      <c r="F23" s="30" t="s">
        <v>13</v>
      </c>
      <c r="G23" s="31" t="s">
        <v>17</v>
      </c>
      <c r="H23" s="32" t="s">
        <v>14</v>
      </c>
      <c r="I23" s="30" t="s">
        <v>15</v>
      </c>
      <c r="J23" s="39"/>
      <c r="K23" s="40"/>
      <c r="L23" s="37" t="s">
        <v>122</v>
      </c>
      <c r="M23" s="40" t="s">
        <v>11</v>
      </c>
      <c r="N23" s="36" t="s">
        <v>120</v>
      </c>
      <c r="O23" s="78">
        <v>181.1</v>
      </c>
      <c r="P23" s="78">
        <v>188.1</v>
      </c>
      <c r="Q23" s="78">
        <v>195.4</v>
      </c>
      <c r="R23" s="21"/>
    </row>
    <row r="24" spans="1:18" ht="70.5" customHeight="1">
      <c r="A24" s="33"/>
      <c r="B24" s="381"/>
      <c r="C24" s="359"/>
      <c r="D24" s="41" t="s">
        <v>97</v>
      </c>
      <c r="E24" s="41" t="s">
        <v>118</v>
      </c>
      <c r="F24" s="30" t="s">
        <v>13</v>
      </c>
      <c r="G24" s="31" t="s">
        <v>17</v>
      </c>
      <c r="H24" s="32" t="s">
        <v>14</v>
      </c>
      <c r="I24" s="30" t="s">
        <v>15</v>
      </c>
      <c r="J24" s="39"/>
      <c r="K24" s="40"/>
      <c r="L24" s="37" t="s">
        <v>122</v>
      </c>
      <c r="M24" s="40" t="s">
        <v>11</v>
      </c>
      <c r="N24" s="36" t="s">
        <v>120</v>
      </c>
      <c r="O24" s="78">
        <v>101.3</v>
      </c>
      <c r="P24" s="78">
        <v>102.9</v>
      </c>
      <c r="Q24" s="78">
        <v>104.5</v>
      </c>
      <c r="R24" s="21"/>
    </row>
    <row r="25" spans="1:18" ht="39" customHeight="1">
      <c r="A25" s="330" t="s">
        <v>274</v>
      </c>
      <c r="B25" s="333" t="s">
        <v>19</v>
      </c>
      <c r="C25" s="328" t="s">
        <v>275</v>
      </c>
      <c r="D25" s="41" t="s">
        <v>98</v>
      </c>
      <c r="E25" s="41" t="s">
        <v>117</v>
      </c>
      <c r="F25" s="333" t="s">
        <v>13</v>
      </c>
      <c r="G25" s="325" t="s">
        <v>20</v>
      </c>
      <c r="H25" s="328" t="s">
        <v>14</v>
      </c>
      <c r="I25" s="333" t="s">
        <v>15</v>
      </c>
      <c r="J25" s="325"/>
      <c r="K25" s="328"/>
      <c r="L25" s="352" t="s">
        <v>483</v>
      </c>
      <c r="M25" s="328" t="s">
        <v>18</v>
      </c>
      <c r="N25" s="328" t="s">
        <v>261</v>
      </c>
      <c r="O25" s="78">
        <v>60</v>
      </c>
      <c r="P25" s="78"/>
      <c r="Q25" s="78"/>
      <c r="R25" s="22"/>
    </row>
    <row r="26" spans="1:18" ht="29.25" customHeight="1">
      <c r="A26" s="331"/>
      <c r="B26" s="334"/>
      <c r="C26" s="335"/>
      <c r="D26" s="41" t="s">
        <v>98</v>
      </c>
      <c r="E26" s="41" t="s">
        <v>482</v>
      </c>
      <c r="F26" s="334"/>
      <c r="G26" s="327"/>
      <c r="H26" s="329"/>
      <c r="I26" s="327"/>
      <c r="J26" s="327"/>
      <c r="K26" s="329"/>
      <c r="L26" s="352"/>
      <c r="M26" s="329"/>
      <c r="N26" s="329"/>
      <c r="O26" s="78">
        <v>2</v>
      </c>
      <c r="P26" s="78"/>
      <c r="Q26" s="78"/>
      <c r="R26" s="22"/>
    </row>
    <row r="27" spans="1:18" ht="38.25">
      <c r="A27" s="332"/>
      <c r="B27" s="339"/>
      <c r="C27" s="388"/>
      <c r="D27" s="41" t="s">
        <v>98</v>
      </c>
      <c r="E27" s="41" t="s">
        <v>118</v>
      </c>
      <c r="F27" s="326"/>
      <c r="G27" s="35" t="s">
        <v>20</v>
      </c>
      <c r="H27" s="36" t="s">
        <v>14</v>
      </c>
      <c r="I27" s="51" t="s">
        <v>15</v>
      </c>
      <c r="J27" s="39"/>
      <c r="K27" s="40"/>
      <c r="L27" s="345"/>
      <c r="M27" s="36" t="s">
        <v>18</v>
      </c>
      <c r="N27" s="36" t="s">
        <v>12</v>
      </c>
      <c r="O27" s="78">
        <v>5001.2</v>
      </c>
      <c r="P27" s="78">
        <v>317.7</v>
      </c>
      <c r="Q27" s="78">
        <v>317.7</v>
      </c>
      <c r="R27" s="22"/>
    </row>
    <row r="28" spans="1:18" ht="32.25" customHeight="1">
      <c r="A28" s="332"/>
      <c r="B28" s="339"/>
      <c r="C28" s="388"/>
      <c r="D28" s="41" t="s">
        <v>98</v>
      </c>
      <c r="E28" s="41" t="s">
        <v>125</v>
      </c>
      <c r="F28" s="326"/>
      <c r="G28" s="271" t="s">
        <v>20</v>
      </c>
      <c r="H28" s="267" t="s">
        <v>14</v>
      </c>
      <c r="I28" s="268" t="s">
        <v>15</v>
      </c>
      <c r="J28" s="262"/>
      <c r="K28" s="265"/>
      <c r="L28" s="350" t="s">
        <v>254</v>
      </c>
      <c r="M28" s="267" t="s">
        <v>18</v>
      </c>
      <c r="N28" s="328" t="s">
        <v>478</v>
      </c>
      <c r="O28" s="78">
        <v>39</v>
      </c>
      <c r="P28" s="78"/>
      <c r="Q28" s="78"/>
      <c r="R28" s="52"/>
    </row>
    <row r="29" spans="1:18" ht="32.25" customHeight="1">
      <c r="A29" s="332"/>
      <c r="B29" s="339"/>
      <c r="C29" s="388"/>
      <c r="D29" s="41" t="s">
        <v>98</v>
      </c>
      <c r="E29" s="41" t="s">
        <v>257</v>
      </c>
      <c r="F29" s="327"/>
      <c r="G29" s="288" t="s">
        <v>20</v>
      </c>
      <c r="H29" s="286" t="s">
        <v>14</v>
      </c>
      <c r="I29" s="287" t="s">
        <v>15</v>
      </c>
      <c r="J29" s="285"/>
      <c r="K29" s="284"/>
      <c r="L29" s="351"/>
      <c r="M29" s="286" t="s">
        <v>18</v>
      </c>
      <c r="N29" s="335"/>
      <c r="O29" s="78">
        <v>96.1</v>
      </c>
      <c r="P29" s="78"/>
      <c r="Q29" s="78"/>
      <c r="R29" s="52"/>
    </row>
    <row r="30" spans="1:18" ht="54" customHeight="1">
      <c r="A30" s="329"/>
      <c r="B30" s="340"/>
      <c r="C30" s="425"/>
      <c r="D30" s="41" t="s">
        <v>98</v>
      </c>
      <c r="E30" s="41" t="s">
        <v>129</v>
      </c>
      <c r="F30" s="83" t="s">
        <v>13</v>
      </c>
      <c r="G30" s="35" t="s">
        <v>20</v>
      </c>
      <c r="H30" s="84" t="s">
        <v>14</v>
      </c>
      <c r="I30" s="83" t="s">
        <v>15</v>
      </c>
      <c r="J30" s="39"/>
      <c r="K30" s="40"/>
      <c r="L30" s="343"/>
      <c r="M30" s="88" t="s">
        <v>18</v>
      </c>
      <c r="N30" s="329"/>
      <c r="O30" s="78">
        <v>12635.2</v>
      </c>
      <c r="P30" s="78"/>
      <c r="Q30" s="78"/>
      <c r="R30" s="52"/>
    </row>
    <row r="31" spans="1:18" ht="15" customHeight="1">
      <c r="A31" s="436" t="s">
        <v>221</v>
      </c>
      <c r="B31" s="333" t="s">
        <v>21</v>
      </c>
      <c r="C31" s="328" t="s">
        <v>276</v>
      </c>
      <c r="D31" s="328" t="s">
        <v>101</v>
      </c>
      <c r="E31" s="328" t="s">
        <v>257</v>
      </c>
      <c r="F31" s="381" t="s">
        <v>13</v>
      </c>
      <c r="G31" s="392" t="s">
        <v>22</v>
      </c>
      <c r="H31" s="359" t="s">
        <v>14</v>
      </c>
      <c r="I31" s="381" t="s">
        <v>23</v>
      </c>
      <c r="J31" s="392" t="s">
        <v>24</v>
      </c>
      <c r="K31" s="359" t="s">
        <v>25</v>
      </c>
      <c r="L31" s="352" t="s">
        <v>254</v>
      </c>
      <c r="M31" s="359" t="s">
        <v>11</v>
      </c>
      <c r="N31" s="359" t="s">
        <v>432</v>
      </c>
      <c r="O31" s="373">
        <v>994.2</v>
      </c>
      <c r="P31" s="373"/>
      <c r="Q31" s="373"/>
      <c r="R31" s="52"/>
    </row>
    <row r="32" spans="1:18" ht="12" customHeight="1">
      <c r="A32" s="383"/>
      <c r="B32" s="334"/>
      <c r="C32" s="335"/>
      <c r="D32" s="369"/>
      <c r="E32" s="369"/>
      <c r="F32" s="381"/>
      <c r="G32" s="391"/>
      <c r="H32" s="364"/>
      <c r="I32" s="391"/>
      <c r="J32" s="391"/>
      <c r="K32" s="364"/>
      <c r="L32" s="352"/>
      <c r="M32" s="359"/>
      <c r="N32" s="359"/>
      <c r="O32" s="374"/>
      <c r="P32" s="374"/>
      <c r="Q32" s="374"/>
      <c r="R32" s="52"/>
    </row>
    <row r="33" spans="1:18" ht="32.25" customHeight="1">
      <c r="A33" s="383"/>
      <c r="B33" s="334"/>
      <c r="C33" s="335"/>
      <c r="D33" s="273">
        <v>502</v>
      </c>
      <c r="E33" s="274">
        <v>244</v>
      </c>
      <c r="F33" s="381"/>
      <c r="G33" s="391"/>
      <c r="H33" s="364"/>
      <c r="I33" s="391"/>
      <c r="J33" s="391"/>
      <c r="K33" s="364"/>
      <c r="L33" s="345"/>
      <c r="M33" s="364"/>
      <c r="N33" s="364"/>
      <c r="O33" s="320">
        <v>801.2</v>
      </c>
      <c r="P33" s="269"/>
      <c r="Q33" s="269"/>
      <c r="R33" s="52"/>
    </row>
    <row r="34" spans="1:18" ht="48.75" customHeight="1">
      <c r="A34" s="383"/>
      <c r="B34" s="334"/>
      <c r="C34" s="335"/>
      <c r="D34" s="240" t="s">
        <v>101</v>
      </c>
      <c r="E34" s="243">
        <v>244</v>
      </c>
      <c r="F34" s="381"/>
      <c r="G34" s="391"/>
      <c r="H34" s="364"/>
      <c r="I34" s="391"/>
      <c r="J34" s="391"/>
      <c r="K34" s="364"/>
      <c r="L34" s="365" t="s">
        <v>457</v>
      </c>
      <c r="M34" s="328" t="s">
        <v>11</v>
      </c>
      <c r="N34" s="328" t="s">
        <v>381</v>
      </c>
      <c r="O34" s="320">
        <v>33726.8</v>
      </c>
      <c r="P34" s="232"/>
      <c r="Q34" s="232"/>
      <c r="R34" s="52"/>
    </row>
    <row r="35" spans="1:18" ht="45" customHeight="1">
      <c r="A35" s="383"/>
      <c r="B35" s="334"/>
      <c r="C35" s="335"/>
      <c r="D35" s="53" t="s">
        <v>101</v>
      </c>
      <c r="E35" s="243">
        <v>414</v>
      </c>
      <c r="F35" s="381"/>
      <c r="G35" s="391"/>
      <c r="H35" s="364"/>
      <c r="I35" s="391"/>
      <c r="J35" s="391"/>
      <c r="K35" s="364"/>
      <c r="L35" s="393"/>
      <c r="M35" s="332"/>
      <c r="N35" s="332"/>
      <c r="O35" s="320">
        <v>802.8</v>
      </c>
      <c r="P35" s="289"/>
      <c r="Q35" s="289"/>
      <c r="R35" s="52"/>
    </row>
    <row r="36" spans="1:18" ht="33" customHeight="1">
      <c r="A36" s="383"/>
      <c r="B36" s="334"/>
      <c r="C36" s="335"/>
      <c r="D36" s="53" t="s">
        <v>101</v>
      </c>
      <c r="E36" s="243">
        <v>812</v>
      </c>
      <c r="F36" s="381"/>
      <c r="G36" s="391"/>
      <c r="H36" s="364"/>
      <c r="I36" s="391"/>
      <c r="J36" s="391"/>
      <c r="K36" s="364"/>
      <c r="L36" s="378"/>
      <c r="M36" s="329"/>
      <c r="N36" s="329"/>
      <c r="O36" s="320">
        <v>2550</v>
      </c>
      <c r="P36" s="289"/>
      <c r="Q36" s="289"/>
      <c r="R36" s="52"/>
    </row>
    <row r="37" spans="1:18" ht="57" customHeight="1">
      <c r="A37" s="383"/>
      <c r="B37" s="334"/>
      <c r="C37" s="335"/>
      <c r="D37" s="53" t="s">
        <v>101</v>
      </c>
      <c r="E37" s="53" t="s">
        <v>127</v>
      </c>
      <c r="F37" s="381"/>
      <c r="G37" s="391"/>
      <c r="H37" s="364"/>
      <c r="I37" s="391"/>
      <c r="J37" s="391"/>
      <c r="K37" s="364"/>
      <c r="L37" s="352" t="s">
        <v>433</v>
      </c>
      <c r="M37" s="359" t="s">
        <v>11</v>
      </c>
      <c r="N37" s="359" t="s">
        <v>381</v>
      </c>
      <c r="O37" s="78">
        <v>4037</v>
      </c>
      <c r="P37" s="78"/>
      <c r="Q37" s="78"/>
      <c r="R37" s="52"/>
    </row>
    <row r="38" spans="1:18" ht="59.25" customHeight="1">
      <c r="A38" s="383"/>
      <c r="B38" s="339"/>
      <c r="C38" s="388"/>
      <c r="D38" s="53" t="s">
        <v>101</v>
      </c>
      <c r="E38" s="53" t="s">
        <v>118</v>
      </c>
      <c r="F38" s="404"/>
      <c r="G38" s="391"/>
      <c r="H38" s="364"/>
      <c r="I38" s="391"/>
      <c r="J38" s="391"/>
      <c r="K38" s="364"/>
      <c r="L38" s="345"/>
      <c r="M38" s="364"/>
      <c r="N38" s="364"/>
      <c r="O38" s="78">
        <v>4270</v>
      </c>
      <c r="P38" s="78">
        <v>950</v>
      </c>
      <c r="Q38" s="78"/>
      <c r="R38" s="22"/>
    </row>
    <row r="39" spans="1:18" ht="165.75" hidden="1">
      <c r="A39" s="383"/>
      <c r="B39" s="339"/>
      <c r="C39" s="388"/>
      <c r="D39" s="53"/>
      <c r="E39" s="53"/>
      <c r="F39" s="404"/>
      <c r="G39" s="271" t="s">
        <v>22</v>
      </c>
      <c r="H39" s="267" t="s">
        <v>14</v>
      </c>
      <c r="I39" s="268" t="s">
        <v>23</v>
      </c>
      <c r="J39" s="271" t="s">
        <v>24</v>
      </c>
      <c r="K39" s="267" t="s">
        <v>25</v>
      </c>
      <c r="L39" s="19" t="s">
        <v>254</v>
      </c>
      <c r="M39" s="267" t="s">
        <v>11</v>
      </c>
      <c r="N39" s="267" t="s">
        <v>259</v>
      </c>
      <c r="O39" s="78"/>
      <c r="P39" s="78"/>
      <c r="Q39" s="78"/>
      <c r="R39" s="22"/>
    </row>
    <row r="40" spans="1:18" ht="41.25" customHeight="1">
      <c r="A40" s="382" t="s">
        <v>222</v>
      </c>
      <c r="B40" s="333" t="s">
        <v>26</v>
      </c>
      <c r="C40" s="328" t="s">
        <v>277</v>
      </c>
      <c r="D40" s="36" t="s">
        <v>130</v>
      </c>
      <c r="E40" s="267" t="s">
        <v>256</v>
      </c>
      <c r="F40" s="334" t="s">
        <v>13</v>
      </c>
      <c r="G40" s="348" t="s">
        <v>27</v>
      </c>
      <c r="H40" s="335" t="s">
        <v>14</v>
      </c>
      <c r="I40" s="334" t="s">
        <v>15</v>
      </c>
      <c r="J40" s="348"/>
      <c r="K40" s="335"/>
      <c r="L40" s="393" t="s">
        <v>426</v>
      </c>
      <c r="M40" s="335" t="s">
        <v>11</v>
      </c>
      <c r="N40" s="335" t="s">
        <v>381</v>
      </c>
      <c r="O40" s="78">
        <v>55944.4</v>
      </c>
      <c r="P40" s="78">
        <v>20000</v>
      </c>
      <c r="Q40" s="78">
        <v>20000</v>
      </c>
      <c r="R40" s="22"/>
    </row>
    <row r="41" spans="1:18" ht="37.5" customHeight="1">
      <c r="A41" s="383"/>
      <c r="B41" s="334"/>
      <c r="C41" s="335"/>
      <c r="D41" s="267" t="s">
        <v>130</v>
      </c>
      <c r="E41" s="267" t="s">
        <v>118</v>
      </c>
      <c r="F41" s="334"/>
      <c r="G41" s="348"/>
      <c r="H41" s="335"/>
      <c r="I41" s="334"/>
      <c r="J41" s="348"/>
      <c r="K41" s="335"/>
      <c r="L41" s="393"/>
      <c r="M41" s="335"/>
      <c r="N41" s="332"/>
      <c r="O41" s="78">
        <v>12068</v>
      </c>
      <c r="P41" s="78">
        <v>8278.3</v>
      </c>
      <c r="Q41" s="78">
        <v>8078.3</v>
      </c>
      <c r="R41" s="22"/>
    </row>
    <row r="42" spans="1:18" ht="42" customHeight="1">
      <c r="A42" s="383"/>
      <c r="B42" s="334"/>
      <c r="C42" s="335"/>
      <c r="D42" s="53" t="s">
        <v>130</v>
      </c>
      <c r="E42" s="53" t="s">
        <v>126</v>
      </c>
      <c r="F42" s="334"/>
      <c r="G42" s="348"/>
      <c r="H42" s="335"/>
      <c r="I42" s="334"/>
      <c r="J42" s="348"/>
      <c r="K42" s="335"/>
      <c r="L42" s="343"/>
      <c r="M42" s="332"/>
      <c r="N42" s="332"/>
      <c r="O42" s="78">
        <v>11375</v>
      </c>
      <c r="P42" s="78"/>
      <c r="Q42" s="78"/>
      <c r="R42" s="22"/>
    </row>
    <row r="43" spans="1:18" ht="56.25" customHeight="1">
      <c r="A43" s="383"/>
      <c r="B43" s="334"/>
      <c r="C43" s="335"/>
      <c r="D43" s="53" t="s">
        <v>130</v>
      </c>
      <c r="E43" s="53" t="s">
        <v>125</v>
      </c>
      <c r="F43" s="334"/>
      <c r="G43" s="348"/>
      <c r="H43" s="335"/>
      <c r="I43" s="334"/>
      <c r="J43" s="348"/>
      <c r="K43" s="335"/>
      <c r="L43" s="171" t="s">
        <v>254</v>
      </c>
      <c r="M43" s="329"/>
      <c r="N43" s="267" t="s">
        <v>432</v>
      </c>
      <c r="O43" s="78">
        <v>300</v>
      </c>
      <c r="P43" s="78"/>
      <c r="Q43" s="78"/>
      <c r="R43" s="22"/>
    </row>
    <row r="44" spans="1:18" ht="119.25" customHeight="1">
      <c r="A44" s="383"/>
      <c r="B44" s="334"/>
      <c r="C44" s="335"/>
      <c r="D44" s="53" t="s">
        <v>130</v>
      </c>
      <c r="E44" s="53" t="s">
        <v>118</v>
      </c>
      <c r="F44" s="327"/>
      <c r="G44" s="327"/>
      <c r="H44" s="329"/>
      <c r="I44" s="327"/>
      <c r="J44" s="327"/>
      <c r="K44" s="329"/>
      <c r="L44" s="365" t="s">
        <v>427</v>
      </c>
      <c r="M44" s="101" t="s">
        <v>11</v>
      </c>
      <c r="N44" s="267" t="s">
        <v>477</v>
      </c>
      <c r="O44" s="78">
        <v>2078.1</v>
      </c>
      <c r="P44" s="78">
        <v>2000</v>
      </c>
      <c r="Q44" s="78">
        <v>2000</v>
      </c>
      <c r="R44" s="22"/>
    </row>
    <row r="45" spans="1:18" ht="51" customHeight="1" hidden="1">
      <c r="A45" s="422"/>
      <c r="B45" s="340"/>
      <c r="C45" s="425"/>
      <c r="D45" s="53" t="s">
        <v>130</v>
      </c>
      <c r="E45" s="53" t="s">
        <v>129</v>
      </c>
      <c r="F45" s="51" t="s">
        <v>13</v>
      </c>
      <c r="G45" s="35" t="s">
        <v>27</v>
      </c>
      <c r="H45" s="36" t="s">
        <v>14</v>
      </c>
      <c r="I45" s="51" t="s">
        <v>15</v>
      </c>
      <c r="J45" s="35"/>
      <c r="K45" s="36"/>
      <c r="L45" s="378"/>
      <c r="M45" s="101" t="s">
        <v>11</v>
      </c>
      <c r="N45" s="266"/>
      <c r="O45" s="78"/>
      <c r="P45" s="78"/>
      <c r="Q45" s="78"/>
      <c r="R45" s="22"/>
    </row>
    <row r="46" spans="1:18" ht="86.25" customHeight="1">
      <c r="A46" s="75" t="s">
        <v>249</v>
      </c>
      <c r="B46" s="404" t="s">
        <v>250</v>
      </c>
      <c r="C46" s="426">
        <v>2508</v>
      </c>
      <c r="D46" s="328" t="s">
        <v>148</v>
      </c>
      <c r="E46" s="277" t="s">
        <v>126</v>
      </c>
      <c r="F46" s="333" t="s">
        <v>13</v>
      </c>
      <c r="G46" s="325" t="s">
        <v>28</v>
      </c>
      <c r="H46" s="328" t="s">
        <v>14</v>
      </c>
      <c r="I46" s="333" t="s">
        <v>29</v>
      </c>
      <c r="J46" s="325" t="s">
        <v>10</v>
      </c>
      <c r="K46" s="328" t="s">
        <v>30</v>
      </c>
      <c r="L46" s="341" t="s">
        <v>430</v>
      </c>
      <c r="M46" s="328" t="s">
        <v>11</v>
      </c>
      <c r="N46" s="328" t="s">
        <v>477</v>
      </c>
      <c r="O46" s="78">
        <v>2825.5</v>
      </c>
      <c r="P46" s="373"/>
      <c r="Q46" s="373"/>
      <c r="R46" s="22"/>
    </row>
    <row r="47" spans="1:18" ht="72" customHeight="1">
      <c r="A47" s="385"/>
      <c r="B47" s="404"/>
      <c r="C47" s="426"/>
      <c r="D47" s="360"/>
      <c r="E47" s="277" t="s">
        <v>129</v>
      </c>
      <c r="F47" s="327"/>
      <c r="G47" s="327"/>
      <c r="H47" s="329"/>
      <c r="I47" s="327"/>
      <c r="J47" s="327"/>
      <c r="K47" s="329"/>
      <c r="L47" s="343"/>
      <c r="M47" s="329"/>
      <c r="N47" s="329"/>
      <c r="O47" s="78">
        <v>420</v>
      </c>
      <c r="P47" s="464"/>
      <c r="Q47" s="464"/>
      <c r="R47" s="22"/>
    </row>
    <row r="48" spans="1:18" ht="102.75" customHeight="1">
      <c r="A48" s="386"/>
      <c r="B48" s="404"/>
      <c r="C48" s="426"/>
      <c r="D48" s="53" t="s">
        <v>165</v>
      </c>
      <c r="E48" s="53" t="s">
        <v>214</v>
      </c>
      <c r="F48" s="381" t="s">
        <v>13</v>
      </c>
      <c r="G48" s="392" t="s">
        <v>28</v>
      </c>
      <c r="H48" s="359" t="s">
        <v>14</v>
      </c>
      <c r="I48" s="381" t="s">
        <v>29</v>
      </c>
      <c r="J48" s="392" t="s">
        <v>10</v>
      </c>
      <c r="K48" s="359" t="s">
        <v>30</v>
      </c>
      <c r="L48" s="19" t="s">
        <v>455</v>
      </c>
      <c r="M48" s="328" t="s">
        <v>11</v>
      </c>
      <c r="N48" s="328" t="s">
        <v>381</v>
      </c>
      <c r="O48" s="78">
        <v>1051.2</v>
      </c>
      <c r="P48" s="78">
        <v>426.4</v>
      </c>
      <c r="Q48" s="78">
        <v>262.8</v>
      </c>
      <c r="R48" s="22"/>
    </row>
    <row r="49" spans="1:18" ht="120" customHeight="1">
      <c r="A49" s="386"/>
      <c r="B49" s="404"/>
      <c r="C49" s="426"/>
      <c r="D49" s="53" t="s">
        <v>165</v>
      </c>
      <c r="E49" s="53" t="s">
        <v>214</v>
      </c>
      <c r="F49" s="381"/>
      <c r="G49" s="392"/>
      <c r="H49" s="359"/>
      <c r="I49" s="381"/>
      <c r="J49" s="392"/>
      <c r="K49" s="359"/>
      <c r="L49" s="19" t="s">
        <v>458</v>
      </c>
      <c r="M49" s="335"/>
      <c r="N49" s="335"/>
      <c r="O49" s="78"/>
      <c r="P49" s="78">
        <v>262.8</v>
      </c>
      <c r="Q49" s="78">
        <v>262.8</v>
      </c>
      <c r="R49" s="22"/>
    </row>
    <row r="50" spans="1:18" ht="108" customHeight="1">
      <c r="A50" s="387"/>
      <c r="B50" s="391"/>
      <c r="C50" s="364"/>
      <c r="D50" s="53" t="s">
        <v>165</v>
      </c>
      <c r="E50" s="53" t="s">
        <v>214</v>
      </c>
      <c r="F50" s="391"/>
      <c r="G50" s="392"/>
      <c r="H50" s="364"/>
      <c r="I50" s="391"/>
      <c r="J50" s="392"/>
      <c r="K50" s="364"/>
      <c r="L50" s="19" t="s">
        <v>469</v>
      </c>
      <c r="M50" s="335"/>
      <c r="N50" s="335"/>
      <c r="O50" s="78">
        <v>1164.2</v>
      </c>
      <c r="P50" s="78">
        <v>167.8</v>
      </c>
      <c r="Q50" s="78">
        <v>186</v>
      </c>
      <c r="R50" s="22"/>
    </row>
    <row r="51" spans="1:18" ht="15" hidden="1">
      <c r="A51" s="90"/>
      <c r="B51" s="134"/>
      <c r="C51" s="67"/>
      <c r="D51" s="53"/>
      <c r="E51" s="53"/>
      <c r="F51" s="258"/>
      <c r="G51" s="259"/>
      <c r="H51" s="260"/>
      <c r="I51" s="258"/>
      <c r="J51" s="259"/>
      <c r="K51" s="260"/>
      <c r="L51" s="19"/>
      <c r="M51" s="76"/>
      <c r="N51" s="76"/>
      <c r="O51" s="78"/>
      <c r="P51" s="78"/>
      <c r="Q51" s="78"/>
      <c r="R51" s="22"/>
    </row>
    <row r="52" spans="1:18" ht="114.75" hidden="1">
      <c r="A52" s="380" t="s">
        <v>223</v>
      </c>
      <c r="B52" s="381" t="s">
        <v>104</v>
      </c>
      <c r="C52" s="359" t="s">
        <v>278</v>
      </c>
      <c r="D52" s="53"/>
      <c r="E52" s="53"/>
      <c r="F52" s="381" t="s">
        <v>13</v>
      </c>
      <c r="G52" s="392" t="s">
        <v>108</v>
      </c>
      <c r="H52" s="359" t="s">
        <v>14</v>
      </c>
      <c r="I52" s="381" t="s">
        <v>15</v>
      </c>
      <c r="J52" s="392"/>
      <c r="K52" s="359"/>
      <c r="L52" s="43" t="s">
        <v>425</v>
      </c>
      <c r="M52" s="328" t="s">
        <v>18</v>
      </c>
      <c r="N52" s="265" t="s">
        <v>381</v>
      </c>
      <c r="O52" s="78"/>
      <c r="P52" s="78"/>
      <c r="Q52" s="78"/>
      <c r="R52" s="22"/>
    </row>
    <row r="53" spans="1:18" ht="41.25" customHeight="1">
      <c r="A53" s="380"/>
      <c r="B53" s="381"/>
      <c r="C53" s="359"/>
      <c r="D53" s="53" t="s">
        <v>105</v>
      </c>
      <c r="E53" s="53" t="s">
        <v>126</v>
      </c>
      <c r="F53" s="391"/>
      <c r="G53" s="391"/>
      <c r="H53" s="364"/>
      <c r="I53" s="391"/>
      <c r="J53" s="391"/>
      <c r="K53" s="364"/>
      <c r="L53" s="353" t="s">
        <v>425</v>
      </c>
      <c r="M53" s="332"/>
      <c r="N53" s="359" t="s">
        <v>381</v>
      </c>
      <c r="O53" s="78">
        <v>5139.4</v>
      </c>
      <c r="P53" s="78"/>
      <c r="Q53" s="78"/>
      <c r="R53" s="22"/>
    </row>
    <row r="54" spans="1:18" ht="41.25" customHeight="1">
      <c r="A54" s="380"/>
      <c r="B54" s="381"/>
      <c r="C54" s="359"/>
      <c r="D54" s="53" t="s">
        <v>105</v>
      </c>
      <c r="E54" s="53" t="s">
        <v>131</v>
      </c>
      <c r="F54" s="391"/>
      <c r="G54" s="391"/>
      <c r="H54" s="364"/>
      <c r="I54" s="391"/>
      <c r="J54" s="391"/>
      <c r="K54" s="364"/>
      <c r="L54" s="353"/>
      <c r="M54" s="332"/>
      <c r="N54" s="359"/>
      <c r="O54" s="78">
        <v>1758.6</v>
      </c>
      <c r="P54" s="78">
        <v>560</v>
      </c>
      <c r="Q54" s="78">
        <v>560</v>
      </c>
      <c r="R54" s="22"/>
    </row>
    <row r="55" spans="1:18" ht="33" customHeight="1">
      <c r="A55" s="380"/>
      <c r="B55" s="381"/>
      <c r="C55" s="359"/>
      <c r="D55" s="53" t="s">
        <v>105</v>
      </c>
      <c r="E55" s="53" t="s">
        <v>118</v>
      </c>
      <c r="F55" s="391"/>
      <c r="G55" s="391"/>
      <c r="H55" s="364"/>
      <c r="I55" s="391"/>
      <c r="J55" s="391"/>
      <c r="K55" s="364"/>
      <c r="L55" s="353"/>
      <c r="M55" s="332"/>
      <c r="N55" s="359"/>
      <c r="O55" s="78">
        <v>4877.4</v>
      </c>
      <c r="P55" s="78">
        <v>680</v>
      </c>
      <c r="Q55" s="78">
        <v>680</v>
      </c>
      <c r="R55" s="22"/>
    </row>
    <row r="56" spans="1:18" ht="57.75" customHeight="1">
      <c r="A56" s="390"/>
      <c r="B56" s="404"/>
      <c r="C56" s="426"/>
      <c r="D56" s="53" t="s">
        <v>105</v>
      </c>
      <c r="E56" s="53" t="s">
        <v>131</v>
      </c>
      <c r="F56" s="391"/>
      <c r="G56" s="391"/>
      <c r="H56" s="364"/>
      <c r="I56" s="391"/>
      <c r="J56" s="391"/>
      <c r="K56" s="364"/>
      <c r="L56" s="257" t="s">
        <v>254</v>
      </c>
      <c r="M56" s="329"/>
      <c r="N56" s="272" t="s">
        <v>432</v>
      </c>
      <c r="O56" s="78">
        <v>190</v>
      </c>
      <c r="P56" s="78"/>
      <c r="Q56" s="78"/>
      <c r="R56" s="22"/>
    </row>
    <row r="57" spans="1:18" ht="72" customHeight="1">
      <c r="A57" s="127" t="s">
        <v>224</v>
      </c>
      <c r="B57" s="333" t="s">
        <v>31</v>
      </c>
      <c r="C57" s="328" t="s">
        <v>279</v>
      </c>
      <c r="D57" s="328" t="s">
        <v>99</v>
      </c>
      <c r="E57" s="53" t="s">
        <v>115</v>
      </c>
      <c r="F57" s="333" t="s">
        <v>13</v>
      </c>
      <c r="G57" s="325" t="s">
        <v>32</v>
      </c>
      <c r="H57" s="328" t="s">
        <v>14</v>
      </c>
      <c r="I57" s="333" t="s">
        <v>33</v>
      </c>
      <c r="J57" s="325" t="s">
        <v>34</v>
      </c>
      <c r="K57" s="328" t="s">
        <v>35</v>
      </c>
      <c r="L57" s="363" t="s">
        <v>418</v>
      </c>
      <c r="M57" s="328" t="s">
        <v>11</v>
      </c>
      <c r="N57" s="328" t="s">
        <v>381</v>
      </c>
      <c r="O57" s="78">
        <v>20</v>
      </c>
      <c r="P57" s="78"/>
      <c r="Q57" s="78"/>
      <c r="R57" s="22"/>
    </row>
    <row r="58" spans="1:18" ht="45" customHeight="1">
      <c r="A58" s="261"/>
      <c r="B58" s="327"/>
      <c r="C58" s="329"/>
      <c r="D58" s="360"/>
      <c r="E58" s="53" t="s">
        <v>118</v>
      </c>
      <c r="F58" s="327"/>
      <c r="G58" s="327"/>
      <c r="H58" s="329"/>
      <c r="I58" s="327"/>
      <c r="J58" s="327"/>
      <c r="K58" s="329"/>
      <c r="L58" s="465"/>
      <c r="M58" s="329"/>
      <c r="N58" s="335"/>
      <c r="O58" s="78">
        <v>286</v>
      </c>
      <c r="P58" s="78"/>
      <c r="Q58" s="78"/>
      <c r="R58" s="52"/>
    </row>
    <row r="59" spans="1:18" ht="15" customHeight="1">
      <c r="A59" s="330" t="s">
        <v>225</v>
      </c>
      <c r="B59" s="333" t="s">
        <v>149</v>
      </c>
      <c r="C59" s="328" t="s">
        <v>281</v>
      </c>
      <c r="D59" s="36" t="s">
        <v>99</v>
      </c>
      <c r="E59" s="36" t="s">
        <v>118</v>
      </c>
      <c r="F59" s="333" t="s">
        <v>13</v>
      </c>
      <c r="G59" s="325" t="s">
        <v>36</v>
      </c>
      <c r="H59" s="328" t="s">
        <v>14</v>
      </c>
      <c r="I59" s="333" t="s">
        <v>33</v>
      </c>
      <c r="J59" s="325" t="s">
        <v>34</v>
      </c>
      <c r="K59" s="361" t="s">
        <v>35</v>
      </c>
      <c r="L59" s="352" t="s">
        <v>419</v>
      </c>
      <c r="M59" s="328" t="s">
        <v>11</v>
      </c>
      <c r="N59" s="332"/>
      <c r="O59" s="78">
        <v>10</v>
      </c>
      <c r="P59" s="78">
        <v>31.2</v>
      </c>
      <c r="Q59" s="78">
        <v>32.4</v>
      </c>
      <c r="R59" s="52"/>
    </row>
    <row r="60" spans="1:18" ht="93" customHeight="1">
      <c r="A60" s="371"/>
      <c r="B60" s="339"/>
      <c r="C60" s="388"/>
      <c r="D60" s="36" t="s">
        <v>99</v>
      </c>
      <c r="E60" s="36" t="s">
        <v>134</v>
      </c>
      <c r="F60" s="366"/>
      <c r="G60" s="349"/>
      <c r="H60" s="360"/>
      <c r="I60" s="366"/>
      <c r="J60" s="349"/>
      <c r="K60" s="362"/>
      <c r="L60" s="352"/>
      <c r="M60" s="360"/>
      <c r="N60" s="332"/>
      <c r="O60" s="78">
        <v>70</v>
      </c>
      <c r="P60" s="78"/>
      <c r="Q60" s="78"/>
      <c r="R60" s="52"/>
    </row>
    <row r="61" spans="1:18" ht="60.75" customHeight="1">
      <c r="A61" s="330" t="s">
        <v>226</v>
      </c>
      <c r="B61" s="333" t="s">
        <v>40</v>
      </c>
      <c r="C61" s="328" t="s">
        <v>280</v>
      </c>
      <c r="D61" s="53" t="s">
        <v>133</v>
      </c>
      <c r="E61" s="53" t="s">
        <v>118</v>
      </c>
      <c r="F61" s="333" t="s">
        <v>13</v>
      </c>
      <c r="G61" s="325" t="s">
        <v>41</v>
      </c>
      <c r="H61" s="328" t="s">
        <v>14</v>
      </c>
      <c r="I61" s="333" t="s">
        <v>42</v>
      </c>
      <c r="J61" s="325" t="s">
        <v>43</v>
      </c>
      <c r="K61" s="328" t="s">
        <v>44</v>
      </c>
      <c r="L61" s="381" t="s">
        <v>417</v>
      </c>
      <c r="M61" s="328" t="s">
        <v>11</v>
      </c>
      <c r="N61" s="332"/>
      <c r="O61" s="78">
        <v>2780.3</v>
      </c>
      <c r="P61" s="78">
        <v>898.6</v>
      </c>
      <c r="Q61" s="78">
        <v>898.6</v>
      </c>
      <c r="R61" s="52"/>
    </row>
    <row r="62" spans="1:18" ht="60.75" customHeight="1">
      <c r="A62" s="331"/>
      <c r="B62" s="334"/>
      <c r="C62" s="335"/>
      <c r="D62" s="53" t="s">
        <v>133</v>
      </c>
      <c r="E62" s="53" t="s">
        <v>134</v>
      </c>
      <c r="F62" s="334"/>
      <c r="G62" s="348"/>
      <c r="H62" s="335"/>
      <c r="I62" s="334"/>
      <c r="J62" s="348"/>
      <c r="K62" s="335"/>
      <c r="L62" s="381"/>
      <c r="M62" s="335"/>
      <c r="N62" s="332"/>
      <c r="O62" s="78">
        <v>203.9</v>
      </c>
      <c r="P62" s="78"/>
      <c r="Q62" s="78"/>
      <c r="R62" s="52"/>
    </row>
    <row r="63" spans="1:18" ht="57.75" customHeight="1">
      <c r="A63" s="389"/>
      <c r="B63" s="340"/>
      <c r="C63" s="425"/>
      <c r="D63" s="53" t="s">
        <v>148</v>
      </c>
      <c r="E63" s="53" t="s">
        <v>118</v>
      </c>
      <c r="F63" s="327"/>
      <c r="G63" s="327"/>
      <c r="H63" s="329"/>
      <c r="I63" s="327"/>
      <c r="J63" s="327"/>
      <c r="K63" s="329"/>
      <c r="L63" s="404"/>
      <c r="M63" s="329"/>
      <c r="N63" s="329"/>
      <c r="O63" s="78">
        <v>182.9</v>
      </c>
      <c r="P63" s="78"/>
      <c r="Q63" s="78"/>
      <c r="R63" s="22"/>
    </row>
    <row r="64" spans="1:18" ht="15">
      <c r="A64" s="330" t="s">
        <v>227</v>
      </c>
      <c r="B64" s="333" t="s">
        <v>45</v>
      </c>
      <c r="C64" s="328" t="s">
        <v>282</v>
      </c>
      <c r="D64" s="53" t="s">
        <v>135</v>
      </c>
      <c r="E64" s="53" t="s">
        <v>118</v>
      </c>
      <c r="F64" s="333" t="s">
        <v>13</v>
      </c>
      <c r="G64" s="325" t="s">
        <v>46</v>
      </c>
      <c r="H64" s="328" t="s">
        <v>14</v>
      </c>
      <c r="I64" s="333" t="s">
        <v>47</v>
      </c>
      <c r="J64" s="325" t="s">
        <v>48</v>
      </c>
      <c r="K64" s="328" t="s">
        <v>49</v>
      </c>
      <c r="L64" s="365" t="s">
        <v>465</v>
      </c>
      <c r="M64" s="328" t="s">
        <v>11</v>
      </c>
      <c r="N64" s="328" t="s">
        <v>381</v>
      </c>
      <c r="O64" s="320">
        <v>55.7</v>
      </c>
      <c r="P64" s="78">
        <v>82.2</v>
      </c>
      <c r="Q64" s="78">
        <v>82.2</v>
      </c>
      <c r="R64" s="22"/>
    </row>
    <row r="65" spans="1:18" ht="88.5" customHeight="1">
      <c r="A65" s="331"/>
      <c r="B65" s="334"/>
      <c r="C65" s="335"/>
      <c r="D65" s="53" t="s">
        <v>454</v>
      </c>
      <c r="E65" s="53" t="s">
        <v>118</v>
      </c>
      <c r="F65" s="327"/>
      <c r="G65" s="327"/>
      <c r="H65" s="329"/>
      <c r="I65" s="327"/>
      <c r="J65" s="327"/>
      <c r="K65" s="329"/>
      <c r="L65" s="343"/>
      <c r="M65" s="329"/>
      <c r="N65" s="329"/>
      <c r="O65" s="320">
        <v>275.6</v>
      </c>
      <c r="P65" s="78"/>
      <c r="Q65" s="78"/>
      <c r="R65" s="22"/>
    </row>
    <row r="66" spans="1:18" ht="108" customHeight="1">
      <c r="A66" s="331"/>
      <c r="B66" s="334"/>
      <c r="C66" s="335"/>
      <c r="D66" s="85" t="s">
        <v>136</v>
      </c>
      <c r="E66" s="85" t="s">
        <v>118</v>
      </c>
      <c r="F66" s="193" t="s">
        <v>13</v>
      </c>
      <c r="G66" s="191" t="s">
        <v>46</v>
      </c>
      <c r="H66" s="229" t="s">
        <v>14</v>
      </c>
      <c r="I66" s="193" t="s">
        <v>47</v>
      </c>
      <c r="J66" s="191" t="s">
        <v>48</v>
      </c>
      <c r="K66" s="229" t="s">
        <v>49</v>
      </c>
      <c r="L66" s="43" t="s">
        <v>434</v>
      </c>
      <c r="M66" s="233" t="s">
        <v>11</v>
      </c>
      <c r="N66" s="190" t="s">
        <v>381</v>
      </c>
      <c r="O66" s="320">
        <v>1638.7</v>
      </c>
      <c r="P66" s="78">
        <v>578</v>
      </c>
      <c r="Q66" s="78">
        <v>578</v>
      </c>
      <c r="R66" s="22"/>
    </row>
    <row r="67" spans="1:18" ht="15">
      <c r="A67" s="330" t="s">
        <v>228</v>
      </c>
      <c r="B67" s="333" t="s">
        <v>299</v>
      </c>
      <c r="C67" s="328" t="s">
        <v>283</v>
      </c>
      <c r="D67" s="53" t="s">
        <v>137</v>
      </c>
      <c r="E67" s="53" t="s">
        <v>138</v>
      </c>
      <c r="F67" s="333" t="s">
        <v>13</v>
      </c>
      <c r="G67" s="325" t="s">
        <v>50</v>
      </c>
      <c r="H67" s="328" t="s">
        <v>14</v>
      </c>
      <c r="I67" s="333" t="s">
        <v>51</v>
      </c>
      <c r="J67" s="325" t="s">
        <v>52</v>
      </c>
      <c r="K67" s="328" t="s">
        <v>53</v>
      </c>
      <c r="L67" s="333" t="s">
        <v>398</v>
      </c>
      <c r="M67" s="328" t="s">
        <v>11</v>
      </c>
      <c r="N67" s="328" t="s">
        <v>381</v>
      </c>
      <c r="O67" s="78">
        <v>1174</v>
      </c>
      <c r="P67" s="78">
        <v>1221</v>
      </c>
      <c r="Q67" s="78">
        <v>1269.8</v>
      </c>
      <c r="R67" s="52"/>
    </row>
    <row r="68" spans="1:18" ht="15">
      <c r="A68" s="331"/>
      <c r="B68" s="334"/>
      <c r="C68" s="335"/>
      <c r="D68" s="53" t="s">
        <v>137</v>
      </c>
      <c r="E68" s="53" t="s">
        <v>139</v>
      </c>
      <c r="F68" s="334"/>
      <c r="G68" s="348"/>
      <c r="H68" s="335"/>
      <c r="I68" s="334"/>
      <c r="J68" s="348"/>
      <c r="K68" s="335"/>
      <c r="L68" s="471"/>
      <c r="M68" s="335"/>
      <c r="N68" s="335"/>
      <c r="O68" s="78">
        <v>354.5</v>
      </c>
      <c r="P68" s="78">
        <v>368.7</v>
      </c>
      <c r="Q68" s="78">
        <v>383.4</v>
      </c>
      <c r="R68" s="52"/>
    </row>
    <row r="69" spans="1:18" ht="15">
      <c r="A69" s="331"/>
      <c r="B69" s="334"/>
      <c r="C69" s="335"/>
      <c r="D69" s="53" t="s">
        <v>137</v>
      </c>
      <c r="E69" s="53" t="s">
        <v>117</v>
      </c>
      <c r="F69" s="334"/>
      <c r="G69" s="348"/>
      <c r="H69" s="335"/>
      <c r="I69" s="334"/>
      <c r="J69" s="348"/>
      <c r="K69" s="335"/>
      <c r="L69" s="471"/>
      <c r="M69" s="335"/>
      <c r="N69" s="335"/>
      <c r="O69" s="78">
        <v>29.5</v>
      </c>
      <c r="P69" s="78">
        <v>15.5</v>
      </c>
      <c r="Q69" s="78">
        <v>16.1</v>
      </c>
      <c r="R69" s="52"/>
    </row>
    <row r="70" spans="1:18" ht="15">
      <c r="A70" s="331"/>
      <c r="B70" s="334"/>
      <c r="C70" s="335"/>
      <c r="D70" s="53" t="s">
        <v>137</v>
      </c>
      <c r="E70" s="53" t="s">
        <v>118</v>
      </c>
      <c r="F70" s="334"/>
      <c r="G70" s="348"/>
      <c r="H70" s="335"/>
      <c r="I70" s="334"/>
      <c r="J70" s="348"/>
      <c r="K70" s="335"/>
      <c r="L70" s="471"/>
      <c r="M70" s="335"/>
      <c r="N70" s="335"/>
      <c r="O70" s="78">
        <v>1223.8</v>
      </c>
      <c r="P70" s="78">
        <v>1054</v>
      </c>
      <c r="Q70" s="78">
        <v>1096.2</v>
      </c>
      <c r="R70" s="52"/>
    </row>
    <row r="71" spans="1:18" ht="15">
      <c r="A71" s="331"/>
      <c r="B71" s="334"/>
      <c r="C71" s="335"/>
      <c r="D71" s="53" t="s">
        <v>137</v>
      </c>
      <c r="E71" s="53" t="s">
        <v>140</v>
      </c>
      <c r="F71" s="334"/>
      <c r="G71" s="348"/>
      <c r="H71" s="335"/>
      <c r="I71" s="334"/>
      <c r="J71" s="348"/>
      <c r="K71" s="335"/>
      <c r="L71" s="471"/>
      <c r="M71" s="335"/>
      <c r="N71" s="335"/>
      <c r="O71" s="78">
        <v>12084.7</v>
      </c>
      <c r="P71" s="78">
        <v>12759.4</v>
      </c>
      <c r="Q71" s="78">
        <v>13269.8</v>
      </c>
      <c r="R71" s="52"/>
    </row>
    <row r="72" spans="1:18" ht="15">
      <c r="A72" s="331"/>
      <c r="B72" s="334"/>
      <c r="C72" s="335"/>
      <c r="D72" s="53" t="s">
        <v>137</v>
      </c>
      <c r="E72" s="53" t="s">
        <v>141</v>
      </c>
      <c r="F72" s="334"/>
      <c r="G72" s="348"/>
      <c r="H72" s="335"/>
      <c r="I72" s="334"/>
      <c r="J72" s="348"/>
      <c r="K72" s="335"/>
      <c r="L72" s="471"/>
      <c r="M72" s="335"/>
      <c r="N72" s="335"/>
      <c r="O72" s="78">
        <v>4142.5</v>
      </c>
      <c r="P72" s="78">
        <v>317.4</v>
      </c>
      <c r="Q72" s="78">
        <v>330.1</v>
      </c>
      <c r="R72" s="52"/>
    </row>
    <row r="73" spans="1:18" ht="15">
      <c r="A73" s="331"/>
      <c r="B73" s="334"/>
      <c r="C73" s="335"/>
      <c r="D73" s="53" t="s">
        <v>137</v>
      </c>
      <c r="E73" s="53" t="s">
        <v>142</v>
      </c>
      <c r="F73" s="334"/>
      <c r="G73" s="348"/>
      <c r="H73" s="335"/>
      <c r="I73" s="334"/>
      <c r="J73" s="348"/>
      <c r="K73" s="335"/>
      <c r="L73" s="471"/>
      <c r="M73" s="335"/>
      <c r="N73" s="335"/>
      <c r="O73" s="78">
        <v>28866.4</v>
      </c>
      <c r="P73" s="78">
        <v>27093</v>
      </c>
      <c r="Q73" s="78">
        <v>26296.7</v>
      </c>
      <c r="R73" s="52"/>
    </row>
    <row r="74" spans="1:18" ht="15">
      <c r="A74" s="331"/>
      <c r="B74" s="334"/>
      <c r="C74" s="335"/>
      <c r="D74" s="53" t="s">
        <v>137</v>
      </c>
      <c r="E74" s="53" t="s">
        <v>143</v>
      </c>
      <c r="F74" s="334"/>
      <c r="G74" s="348"/>
      <c r="H74" s="335"/>
      <c r="I74" s="334"/>
      <c r="J74" s="348"/>
      <c r="K74" s="335"/>
      <c r="L74" s="471"/>
      <c r="M74" s="335"/>
      <c r="N74" s="335"/>
      <c r="O74" s="78">
        <v>891.8</v>
      </c>
      <c r="P74" s="78">
        <v>997.9</v>
      </c>
      <c r="Q74" s="78">
        <v>1573.8</v>
      </c>
      <c r="R74" s="52"/>
    </row>
    <row r="75" spans="1:18" ht="50.25" customHeight="1">
      <c r="A75" s="331"/>
      <c r="B75" s="334"/>
      <c r="C75" s="335"/>
      <c r="D75" s="53" t="s">
        <v>137</v>
      </c>
      <c r="E75" s="53" t="s">
        <v>118</v>
      </c>
      <c r="F75" s="326"/>
      <c r="G75" s="326"/>
      <c r="H75" s="332"/>
      <c r="I75" s="326"/>
      <c r="J75" s="326"/>
      <c r="K75" s="332"/>
      <c r="L75" s="353" t="s">
        <v>399</v>
      </c>
      <c r="M75" s="332"/>
      <c r="N75" s="332"/>
      <c r="O75" s="78">
        <v>50.8</v>
      </c>
      <c r="P75" s="78"/>
      <c r="Q75" s="78"/>
      <c r="R75" s="52"/>
    </row>
    <row r="76" spans="1:18" ht="52.5" customHeight="1">
      <c r="A76" s="331"/>
      <c r="B76" s="334"/>
      <c r="C76" s="335"/>
      <c r="D76" s="53" t="s">
        <v>137</v>
      </c>
      <c r="E76" s="53" t="s">
        <v>141</v>
      </c>
      <c r="F76" s="326"/>
      <c r="G76" s="326"/>
      <c r="H76" s="332"/>
      <c r="I76" s="326"/>
      <c r="J76" s="326"/>
      <c r="K76" s="332"/>
      <c r="L76" s="367"/>
      <c r="M76" s="332"/>
      <c r="N76" s="332"/>
      <c r="O76" s="78">
        <v>986.5</v>
      </c>
      <c r="P76" s="78"/>
      <c r="Q76" s="78"/>
      <c r="R76" s="52"/>
    </row>
    <row r="77" spans="1:18" ht="29.25" customHeight="1">
      <c r="A77" s="332"/>
      <c r="B77" s="290"/>
      <c r="C77" s="295"/>
      <c r="D77" s="53" t="s">
        <v>137</v>
      </c>
      <c r="E77" s="53" t="s">
        <v>118</v>
      </c>
      <c r="F77" s="291"/>
      <c r="G77" s="291"/>
      <c r="H77" s="294"/>
      <c r="I77" s="291"/>
      <c r="J77" s="291"/>
      <c r="K77" s="294"/>
      <c r="L77" s="397" t="s">
        <v>487</v>
      </c>
      <c r="M77" s="294"/>
      <c r="N77" s="294"/>
      <c r="O77" s="78">
        <v>703.3</v>
      </c>
      <c r="P77" s="78"/>
      <c r="Q77" s="78"/>
      <c r="R77" s="52"/>
    </row>
    <row r="78" spans="1:18" ht="26.25" customHeight="1">
      <c r="A78" s="329"/>
      <c r="B78" s="304"/>
      <c r="C78" s="310"/>
      <c r="D78" s="53" t="s">
        <v>137</v>
      </c>
      <c r="E78" s="53" t="s">
        <v>129</v>
      </c>
      <c r="F78" s="305"/>
      <c r="G78" s="305"/>
      <c r="H78" s="308"/>
      <c r="I78" s="305"/>
      <c r="J78" s="305"/>
      <c r="K78" s="308"/>
      <c r="L78" s="358"/>
      <c r="M78" s="308"/>
      <c r="N78" s="308"/>
      <c r="O78" s="78">
        <v>30</v>
      </c>
      <c r="P78" s="78"/>
      <c r="Q78" s="78"/>
      <c r="R78" s="52"/>
    </row>
    <row r="79" spans="1:18" ht="15">
      <c r="A79" s="330" t="s">
        <v>229</v>
      </c>
      <c r="B79" s="333" t="s">
        <v>300</v>
      </c>
      <c r="C79" s="332" t="s">
        <v>284</v>
      </c>
      <c r="D79" s="53" t="s">
        <v>145</v>
      </c>
      <c r="E79" s="53" t="s">
        <v>138</v>
      </c>
      <c r="F79" s="333" t="s">
        <v>13</v>
      </c>
      <c r="G79" s="325" t="s">
        <v>50</v>
      </c>
      <c r="H79" s="328" t="s">
        <v>14</v>
      </c>
      <c r="I79" s="333" t="s">
        <v>51</v>
      </c>
      <c r="J79" s="325" t="s">
        <v>52</v>
      </c>
      <c r="K79" s="328" t="s">
        <v>53</v>
      </c>
      <c r="L79" s="338" t="s">
        <v>400</v>
      </c>
      <c r="M79" s="328" t="s">
        <v>11</v>
      </c>
      <c r="N79" s="328" t="s">
        <v>381</v>
      </c>
      <c r="O79" s="78">
        <v>23010.2</v>
      </c>
      <c r="P79" s="78">
        <v>23054.2</v>
      </c>
      <c r="Q79" s="78">
        <v>23284.7</v>
      </c>
      <c r="R79" s="52"/>
    </row>
    <row r="80" spans="1:18" ht="15">
      <c r="A80" s="331"/>
      <c r="B80" s="334"/>
      <c r="C80" s="332"/>
      <c r="D80" s="53" t="s">
        <v>145</v>
      </c>
      <c r="E80" s="53" t="s">
        <v>146</v>
      </c>
      <c r="F80" s="334"/>
      <c r="G80" s="348"/>
      <c r="H80" s="335"/>
      <c r="I80" s="334"/>
      <c r="J80" s="348"/>
      <c r="K80" s="335"/>
      <c r="L80" s="339"/>
      <c r="M80" s="335"/>
      <c r="N80" s="335"/>
      <c r="O80" s="78">
        <v>0.6</v>
      </c>
      <c r="P80" s="78"/>
      <c r="Q80" s="78"/>
      <c r="R80" s="52"/>
    </row>
    <row r="81" spans="1:18" ht="15">
      <c r="A81" s="331"/>
      <c r="B81" s="334"/>
      <c r="C81" s="332"/>
      <c r="D81" s="53" t="s">
        <v>145</v>
      </c>
      <c r="E81" s="53" t="s">
        <v>139</v>
      </c>
      <c r="F81" s="326"/>
      <c r="G81" s="326"/>
      <c r="H81" s="332"/>
      <c r="I81" s="326"/>
      <c r="J81" s="326"/>
      <c r="K81" s="332"/>
      <c r="L81" s="339"/>
      <c r="M81" s="332"/>
      <c r="N81" s="332"/>
      <c r="O81" s="78">
        <v>6949.3</v>
      </c>
      <c r="P81" s="78">
        <v>6962.4</v>
      </c>
      <c r="Q81" s="78">
        <v>7032</v>
      </c>
      <c r="R81" s="52"/>
    </row>
    <row r="82" spans="1:18" ht="15">
      <c r="A82" s="331"/>
      <c r="B82" s="334"/>
      <c r="C82" s="332"/>
      <c r="D82" s="53" t="s">
        <v>145</v>
      </c>
      <c r="E82" s="53" t="s">
        <v>117</v>
      </c>
      <c r="F82" s="326"/>
      <c r="G82" s="326"/>
      <c r="H82" s="332"/>
      <c r="I82" s="326"/>
      <c r="J82" s="326"/>
      <c r="K82" s="332"/>
      <c r="L82" s="339"/>
      <c r="M82" s="332"/>
      <c r="N82" s="332"/>
      <c r="O82" s="78">
        <v>478.1</v>
      </c>
      <c r="P82" s="78">
        <v>381.1</v>
      </c>
      <c r="Q82" s="78">
        <v>396.3</v>
      </c>
      <c r="R82" s="52"/>
    </row>
    <row r="83" spans="1:18" ht="15">
      <c r="A83" s="331"/>
      <c r="B83" s="334"/>
      <c r="C83" s="332"/>
      <c r="D83" s="53" t="s">
        <v>145</v>
      </c>
      <c r="E83" s="53" t="s">
        <v>118</v>
      </c>
      <c r="F83" s="326"/>
      <c r="G83" s="326"/>
      <c r="H83" s="332"/>
      <c r="I83" s="326"/>
      <c r="J83" s="326"/>
      <c r="K83" s="332"/>
      <c r="L83" s="339"/>
      <c r="M83" s="332"/>
      <c r="N83" s="332"/>
      <c r="O83" s="78">
        <v>26623.9</v>
      </c>
      <c r="P83" s="78">
        <v>29420.5</v>
      </c>
      <c r="Q83" s="78">
        <v>30936.7</v>
      </c>
      <c r="R83" s="52"/>
    </row>
    <row r="84" spans="1:18" ht="15">
      <c r="A84" s="331"/>
      <c r="B84" s="334"/>
      <c r="C84" s="332"/>
      <c r="D84" s="53" t="s">
        <v>145</v>
      </c>
      <c r="E84" s="53" t="s">
        <v>142</v>
      </c>
      <c r="F84" s="326"/>
      <c r="G84" s="326"/>
      <c r="H84" s="332"/>
      <c r="I84" s="326"/>
      <c r="J84" s="326"/>
      <c r="K84" s="332"/>
      <c r="L84" s="339"/>
      <c r="M84" s="332"/>
      <c r="N84" s="332"/>
      <c r="O84" s="78">
        <v>26930.4</v>
      </c>
      <c r="P84" s="78">
        <v>26152.6</v>
      </c>
      <c r="Q84" s="78">
        <v>25319</v>
      </c>
      <c r="R84" s="52"/>
    </row>
    <row r="85" spans="1:18" ht="15">
      <c r="A85" s="331"/>
      <c r="B85" s="334"/>
      <c r="C85" s="332"/>
      <c r="D85" s="53" t="s">
        <v>145</v>
      </c>
      <c r="E85" s="53" t="s">
        <v>143</v>
      </c>
      <c r="F85" s="326"/>
      <c r="G85" s="326"/>
      <c r="H85" s="332"/>
      <c r="I85" s="326"/>
      <c r="J85" s="326"/>
      <c r="K85" s="332"/>
      <c r="L85" s="339"/>
      <c r="M85" s="332"/>
      <c r="N85" s="332"/>
      <c r="O85" s="78">
        <v>4512.7</v>
      </c>
      <c r="P85" s="78">
        <v>5162.2</v>
      </c>
      <c r="Q85" s="78">
        <v>782</v>
      </c>
      <c r="R85" s="52"/>
    </row>
    <row r="86" spans="1:18" ht="15">
      <c r="A86" s="331"/>
      <c r="B86" s="334"/>
      <c r="C86" s="332"/>
      <c r="D86" s="53" t="s">
        <v>145</v>
      </c>
      <c r="E86" s="53" t="s">
        <v>125</v>
      </c>
      <c r="F86" s="326"/>
      <c r="G86" s="326"/>
      <c r="H86" s="332"/>
      <c r="I86" s="326"/>
      <c r="J86" s="326"/>
      <c r="K86" s="332"/>
      <c r="L86" s="339"/>
      <c r="M86" s="332"/>
      <c r="N86" s="332"/>
      <c r="O86" s="78">
        <v>2.8</v>
      </c>
      <c r="P86" s="78"/>
      <c r="Q86" s="78"/>
      <c r="R86" s="52"/>
    </row>
    <row r="87" spans="1:18" ht="15">
      <c r="A87" s="331"/>
      <c r="B87" s="334"/>
      <c r="C87" s="332"/>
      <c r="D87" s="53" t="s">
        <v>145</v>
      </c>
      <c r="E87" s="53" t="s">
        <v>129</v>
      </c>
      <c r="F87" s="326"/>
      <c r="G87" s="326"/>
      <c r="H87" s="332"/>
      <c r="I87" s="326"/>
      <c r="J87" s="326"/>
      <c r="K87" s="332"/>
      <c r="L87" s="339"/>
      <c r="M87" s="332"/>
      <c r="N87" s="332"/>
      <c r="O87" s="78">
        <v>18.1</v>
      </c>
      <c r="P87" s="78"/>
      <c r="Q87" s="78"/>
      <c r="R87" s="52"/>
    </row>
    <row r="88" spans="1:18" ht="15">
      <c r="A88" s="331"/>
      <c r="B88" s="334"/>
      <c r="C88" s="332"/>
      <c r="D88" s="53" t="s">
        <v>145</v>
      </c>
      <c r="E88" s="53" t="s">
        <v>144</v>
      </c>
      <c r="F88" s="326"/>
      <c r="G88" s="326"/>
      <c r="H88" s="332"/>
      <c r="I88" s="326"/>
      <c r="J88" s="326"/>
      <c r="K88" s="332"/>
      <c r="L88" s="339"/>
      <c r="M88" s="332"/>
      <c r="N88" s="332"/>
      <c r="O88" s="78">
        <v>359.6</v>
      </c>
      <c r="P88" s="78">
        <v>377.7</v>
      </c>
      <c r="Q88" s="78">
        <v>377.7</v>
      </c>
      <c r="R88" s="52"/>
    </row>
    <row r="89" spans="1:18" ht="15" customHeight="1">
      <c r="A89" s="331"/>
      <c r="B89" s="334"/>
      <c r="C89" s="332"/>
      <c r="D89" s="328" t="s">
        <v>145</v>
      </c>
      <c r="E89" s="328" t="s">
        <v>118</v>
      </c>
      <c r="F89" s="333" t="s">
        <v>13</v>
      </c>
      <c r="G89" s="325" t="s">
        <v>50</v>
      </c>
      <c r="H89" s="328" t="s">
        <v>14</v>
      </c>
      <c r="I89" s="333" t="s">
        <v>51</v>
      </c>
      <c r="J89" s="325" t="s">
        <v>52</v>
      </c>
      <c r="K89" s="328" t="s">
        <v>53</v>
      </c>
      <c r="L89" s="338" t="s">
        <v>466</v>
      </c>
      <c r="M89" s="328" t="s">
        <v>11</v>
      </c>
      <c r="N89" s="328" t="s">
        <v>381</v>
      </c>
      <c r="O89" s="373">
        <v>3339.1</v>
      </c>
      <c r="P89" s="373"/>
      <c r="Q89" s="373"/>
      <c r="R89" s="52"/>
    </row>
    <row r="90" spans="1:18" ht="89.25" customHeight="1">
      <c r="A90" s="331"/>
      <c r="B90" s="334"/>
      <c r="C90" s="332"/>
      <c r="D90" s="329"/>
      <c r="E90" s="329"/>
      <c r="F90" s="326"/>
      <c r="G90" s="348"/>
      <c r="H90" s="332"/>
      <c r="I90" s="326"/>
      <c r="J90" s="348"/>
      <c r="K90" s="332"/>
      <c r="L90" s="396"/>
      <c r="M90" s="332"/>
      <c r="N90" s="335"/>
      <c r="O90" s="374"/>
      <c r="P90" s="374"/>
      <c r="Q90" s="374"/>
      <c r="R90" s="52"/>
    </row>
    <row r="91" spans="1:18" ht="116.25" customHeight="1">
      <c r="A91" s="332"/>
      <c r="B91" s="326"/>
      <c r="C91" s="332"/>
      <c r="D91" s="242">
        <v>702</v>
      </c>
      <c r="E91" s="242">
        <v>244</v>
      </c>
      <c r="F91" s="234"/>
      <c r="G91" s="236"/>
      <c r="H91" s="228"/>
      <c r="I91" s="234"/>
      <c r="J91" s="236"/>
      <c r="K91" s="228"/>
      <c r="L91" s="257" t="s">
        <v>460</v>
      </c>
      <c r="M91" s="228"/>
      <c r="N91" s="231"/>
      <c r="O91" s="320">
        <v>3980.2</v>
      </c>
      <c r="P91" s="232"/>
      <c r="Q91" s="232"/>
      <c r="R91" s="52"/>
    </row>
    <row r="92" spans="1:18" ht="18.75" customHeight="1">
      <c r="A92" s="332"/>
      <c r="B92" s="326"/>
      <c r="C92" s="332"/>
      <c r="D92" s="242">
        <v>702</v>
      </c>
      <c r="E92" s="242">
        <v>242</v>
      </c>
      <c r="F92" s="305"/>
      <c r="G92" s="311"/>
      <c r="H92" s="308"/>
      <c r="I92" s="305"/>
      <c r="J92" s="311"/>
      <c r="K92" s="308"/>
      <c r="L92" s="356" t="s">
        <v>488</v>
      </c>
      <c r="M92" s="308"/>
      <c r="N92" s="335" t="s">
        <v>489</v>
      </c>
      <c r="O92" s="320">
        <v>288</v>
      </c>
      <c r="P92" s="316"/>
      <c r="Q92" s="316"/>
      <c r="R92" s="52"/>
    </row>
    <row r="93" spans="1:18" ht="17.25" customHeight="1">
      <c r="A93" s="332"/>
      <c r="B93" s="326"/>
      <c r="C93" s="332"/>
      <c r="D93" s="242">
        <v>702</v>
      </c>
      <c r="E93" s="242">
        <v>244</v>
      </c>
      <c r="F93" s="305"/>
      <c r="G93" s="311"/>
      <c r="H93" s="308"/>
      <c r="I93" s="305"/>
      <c r="J93" s="311"/>
      <c r="K93" s="308"/>
      <c r="L93" s="357"/>
      <c r="M93" s="308"/>
      <c r="N93" s="335"/>
      <c r="O93" s="320">
        <v>1337.9</v>
      </c>
      <c r="P93" s="316"/>
      <c r="Q93" s="316"/>
      <c r="R93" s="52"/>
    </row>
    <row r="94" spans="1:18" ht="18.75" customHeight="1">
      <c r="A94" s="332"/>
      <c r="B94" s="326"/>
      <c r="C94" s="332"/>
      <c r="D94" s="242">
        <v>702</v>
      </c>
      <c r="E94" s="242">
        <v>622</v>
      </c>
      <c r="F94" s="305"/>
      <c r="G94" s="311"/>
      <c r="H94" s="308"/>
      <c r="I94" s="305"/>
      <c r="J94" s="311"/>
      <c r="K94" s="308"/>
      <c r="L94" s="357"/>
      <c r="M94" s="308"/>
      <c r="N94" s="335"/>
      <c r="O94" s="320">
        <v>96</v>
      </c>
      <c r="P94" s="316"/>
      <c r="Q94" s="316"/>
      <c r="R94" s="52"/>
    </row>
    <row r="95" spans="1:18" ht="17.25" customHeight="1">
      <c r="A95" s="329"/>
      <c r="B95" s="327"/>
      <c r="C95" s="329"/>
      <c r="D95" s="242">
        <v>702</v>
      </c>
      <c r="E95" s="242">
        <v>853</v>
      </c>
      <c r="F95" s="264"/>
      <c r="G95" s="263"/>
      <c r="H95" s="266"/>
      <c r="I95" s="264"/>
      <c r="J95" s="263"/>
      <c r="K95" s="266"/>
      <c r="L95" s="358"/>
      <c r="M95" s="266"/>
      <c r="N95" s="329"/>
      <c r="O95" s="320">
        <v>150</v>
      </c>
      <c r="P95" s="269"/>
      <c r="Q95" s="269"/>
      <c r="R95" s="52"/>
    </row>
    <row r="96" spans="1:18" ht="63.75" customHeight="1">
      <c r="A96" s="380" t="s">
        <v>230</v>
      </c>
      <c r="B96" s="381" t="s">
        <v>301</v>
      </c>
      <c r="C96" s="328" t="s">
        <v>285</v>
      </c>
      <c r="D96" s="53" t="s">
        <v>109</v>
      </c>
      <c r="E96" s="53" t="s">
        <v>140</v>
      </c>
      <c r="F96" s="333" t="s">
        <v>13</v>
      </c>
      <c r="G96" s="325" t="s">
        <v>46</v>
      </c>
      <c r="H96" s="328" t="s">
        <v>14</v>
      </c>
      <c r="I96" s="333" t="s">
        <v>51</v>
      </c>
      <c r="J96" s="325" t="s">
        <v>52</v>
      </c>
      <c r="K96" s="328" t="s">
        <v>53</v>
      </c>
      <c r="L96" s="346" t="s">
        <v>446</v>
      </c>
      <c r="M96" s="328" t="s">
        <v>11</v>
      </c>
      <c r="N96" s="328" t="s">
        <v>381</v>
      </c>
      <c r="O96" s="78">
        <v>23619.6</v>
      </c>
      <c r="P96" s="78">
        <v>21697.7</v>
      </c>
      <c r="Q96" s="78">
        <v>20101.3</v>
      </c>
      <c r="R96" s="52"/>
    </row>
    <row r="97" spans="1:18" ht="38.25" customHeight="1">
      <c r="A97" s="380"/>
      <c r="B97" s="381"/>
      <c r="C97" s="335"/>
      <c r="D97" s="53" t="s">
        <v>109</v>
      </c>
      <c r="E97" s="53" t="s">
        <v>141</v>
      </c>
      <c r="F97" s="326"/>
      <c r="G97" s="326"/>
      <c r="H97" s="332"/>
      <c r="I97" s="326"/>
      <c r="J97" s="326"/>
      <c r="K97" s="332"/>
      <c r="L97" s="347"/>
      <c r="M97" s="332"/>
      <c r="N97" s="335"/>
      <c r="O97" s="78">
        <v>694.6</v>
      </c>
      <c r="P97" s="78">
        <v>410.4</v>
      </c>
      <c r="Q97" s="78">
        <v>426.8</v>
      </c>
      <c r="R97" s="52"/>
    </row>
    <row r="98" spans="1:18" ht="78.75" customHeight="1">
      <c r="A98" s="380"/>
      <c r="B98" s="381"/>
      <c r="C98" s="335"/>
      <c r="D98" s="53" t="s">
        <v>109</v>
      </c>
      <c r="E98" s="53" t="s">
        <v>140</v>
      </c>
      <c r="F98" s="326"/>
      <c r="G98" s="326"/>
      <c r="H98" s="332"/>
      <c r="I98" s="326"/>
      <c r="J98" s="326"/>
      <c r="K98" s="332"/>
      <c r="L98" s="363" t="s">
        <v>390</v>
      </c>
      <c r="M98" s="332"/>
      <c r="N98" s="335"/>
      <c r="O98" s="78">
        <v>10542.7</v>
      </c>
      <c r="P98" s="78">
        <v>10978</v>
      </c>
      <c r="Q98" s="78">
        <v>11417.2</v>
      </c>
      <c r="R98" s="52"/>
    </row>
    <row r="99" spans="1:18" ht="17.25" customHeight="1">
      <c r="A99" s="380"/>
      <c r="B99" s="381"/>
      <c r="C99" s="335"/>
      <c r="D99" s="53" t="s">
        <v>109</v>
      </c>
      <c r="E99" s="53" t="s">
        <v>141</v>
      </c>
      <c r="F99" s="326"/>
      <c r="G99" s="326"/>
      <c r="H99" s="332"/>
      <c r="I99" s="326"/>
      <c r="J99" s="326"/>
      <c r="K99" s="332"/>
      <c r="L99" s="343"/>
      <c r="M99" s="332"/>
      <c r="N99" s="335"/>
      <c r="O99" s="78">
        <v>1359.5</v>
      </c>
      <c r="P99" s="78">
        <v>104</v>
      </c>
      <c r="Q99" s="78">
        <v>108</v>
      </c>
      <c r="R99" s="52"/>
    </row>
    <row r="100" spans="1:18" ht="117.75" customHeight="1">
      <c r="A100" s="380"/>
      <c r="B100" s="381"/>
      <c r="C100" s="360"/>
      <c r="D100" s="53" t="s">
        <v>109</v>
      </c>
      <c r="E100" s="53" t="s">
        <v>141</v>
      </c>
      <c r="F100" s="326"/>
      <c r="G100" s="326"/>
      <c r="H100" s="332"/>
      <c r="I100" s="326"/>
      <c r="J100" s="326"/>
      <c r="K100" s="332"/>
      <c r="L100" s="198" t="s">
        <v>401</v>
      </c>
      <c r="M100" s="329"/>
      <c r="N100" s="360"/>
      <c r="O100" s="78">
        <v>300</v>
      </c>
      <c r="P100" s="78">
        <v>312</v>
      </c>
      <c r="Q100" s="78">
        <v>324.5</v>
      </c>
      <c r="R100" s="52"/>
    </row>
    <row r="101" spans="1:18" ht="0.75" customHeight="1">
      <c r="A101" s="127"/>
      <c r="B101" s="121"/>
      <c r="C101" s="129"/>
      <c r="D101" s="53"/>
      <c r="E101" s="53"/>
      <c r="F101" s="327"/>
      <c r="G101" s="327"/>
      <c r="H101" s="329"/>
      <c r="I101" s="327"/>
      <c r="J101" s="327"/>
      <c r="K101" s="329"/>
      <c r="L101" s="118" t="s">
        <v>262</v>
      </c>
      <c r="M101" s="112"/>
      <c r="N101" s="112"/>
      <c r="O101" s="78"/>
      <c r="P101" s="78"/>
      <c r="Q101" s="78"/>
      <c r="R101" s="52"/>
    </row>
    <row r="102" spans="1:18" ht="54.75" customHeight="1">
      <c r="A102" s="127" t="s">
        <v>231</v>
      </c>
      <c r="B102" s="334" t="s">
        <v>302</v>
      </c>
      <c r="C102" s="328" t="s">
        <v>286</v>
      </c>
      <c r="D102" s="53" t="s">
        <v>107</v>
      </c>
      <c r="E102" s="53" t="s">
        <v>118</v>
      </c>
      <c r="F102" s="333" t="s">
        <v>13</v>
      </c>
      <c r="G102" s="325" t="s">
        <v>50</v>
      </c>
      <c r="H102" s="328" t="s">
        <v>14</v>
      </c>
      <c r="I102" s="333" t="s">
        <v>77</v>
      </c>
      <c r="J102" s="325" t="s">
        <v>78</v>
      </c>
      <c r="K102" s="328" t="s">
        <v>79</v>
      </c>
      <c r="L102" s="344" t="s">
        <v>402</v>
      </c>
      <c r="M102" s="328" t="s">
        <v>11</v>
      </c>
      <c r="N102" s="359" t="s">
        <v>381</v>
      </c>
      <c r="O102" s="78">
        <v>2117.7</v>
      </c>
      <c r="P102" s="78">
        <v>2202.5</v>
      </c>
      <c r="Q102" s="78">
        <v>2290.6</v>
      </c>
      <c r="R102" s="52"/>
    </row>
    <row r="103" spans="1:18" ht="70.5" customHeight="1">
      <c r="A103" s="270"/>
      <c r="B103" s="334"/>
      <c r="C103" s="335"/>
      <c r="D103" s="53" t="s">
        <v>107</v>
      </c>
      <c r="E103" s="53" t="s">
        <v>143</v>
      </c>
      <c r="F103" s="334"/>
      <c r="G103" s="348"/>
      <c r="H103" s="335"/>
      <c r="I103" s="334"/>
      <c r="J103" s="348"/>
      <c r="K103" s="335"/>
      <c r="L103" s="345"/>
      <c r="M103" s="335"/>
      <c r="N103" s="364"/>
      <c r="O103" s="78">
        <v>11299.7</v>
      </c>
      <c r="P103" s="78">
        <v>8442.8</v>
      </c>
      <c r="Q103" s="78">
        <v>8780.7</v>
      </c>
      <c r="R103" s="52"/>
    </row>
    <row r="104" spans="1:18" ht="27.75" customHeight="1">
      <c r="A104" s="317"/>
      <c r="B104" s="334"/>
      <c r="C104" s="335"/>
      <c r="D104" s="53" t="s">
        <v>107</v>
      </c>
      <c r="E104" s="53" t="s">
        <v>118</v>
      </c>
      <c r="F104" s="334"/>
      <c r="G104" s="348"/>
      <c r="H104" s="335"/>
      <c r="I104" s="334"/>
      <c r="J104" s="348"/>
      <c r="K104" s="335"/>
      <c r="L104" s="363" t="s">
        <v>488</v>
      </c>
      <c r="M104" s="335"/>
      <c r="N104" s="328" t="s">
        <v>489</v>
      </c>
      <c r="O104" s="78">
        <v>63.8</v>
      </c>
      <c r="P104" s="78"/>
      <c r="Q104" s="78"/>
      <c r="R104" s="52"/>
    </row>
    <row r="105" spans="1:18" ht="28.5" customHeight="1">
      <c r="A105" s="132"/>
      <c r="B105" s="327"/>
      <c r="C105" s="360"/>
      <c r="D105" s="53" t="s">
        <v>107</v>
      </c>
      <c r="E105" s="53" t="s">
        <v>143</v>
      </c>
      <c r="F105" s="327"/>
      <c r="G105" s="327"/>
      <c r="H105" s="329"/>
      <c r="I105" s="327"/>
      <c r="J105" s="327"/>
      <c r="K105" s="329"/>
      <c r="L105" s="343"/>
      <c r="M105" s="360"/>
      <c r="N105" s="329"/>
      <c r="O105" s="78">
        <v>2849.3</v>
      </c>
      <c r="P105" s="78"/>
      <c r="Q105" s="78"/>
      <c r="R105" s="52"/>
    </row>
    <row r="106" spans="1:18" ht="102">
      <c r="A106" s="45" t="s">
        <v>232</v>
      </c>
      <c r="B106" s="333" t="s">
        <v>159</v>
      </c>
      <c r="C106" s="328" t="s">
        <v>287</v>
      </c>
      <c r="D106" s="53" t="s">
        <v>163</v>
      </c>
      <c r="E106" s="36" t="s">
        <v>118</v>
      </c>
      <c r="F106" s="333" t="s">
        <v>13</v>
      </c>
      <c r="G106" s="325" t="s">
        <v>160</v>
      </c>
      <c r="H106" s="328" t="s">
        <v>14</v>
      </c>
      <c r="I106" s="333" t="s">
        <v>161</v>
      </c>
      <c r="J106" s="325" t="s">
        <v>164</v>
      </c>
      <c r="K106" s="328" t="s">
        <v>162</v>
      </c>
      <c r="L106" s="19" t="s">
        <v>459</v>
      </c>
      <c r="M106" s="328" t="s">
        <v>11</v>
      </c>
      <c r="N106" s="328" t="s">
        <v>381</v>
      </c>
      <c r="O106" s="78">
        <v>50</v>
      </c>
      <c r="P106" s="78">
        <v>60</v>
      </c>
      <c r="Q106" s="78">
        <v>60</v>
      </c>
      <c r="R106" s="22"/>
    </row>
    <row r="107" spans="1:18" ht="90.75" customHeight="1">
      <c r="A107" s="45"/>
      <c r="B107" s="334"/>
      <c r="C107" s="335"/>
      <c r="D107" s="53" t="s">
        <v>163</v>
      </c>
      <c r="E107" s="36" t="s">
        <v>118</v>
      </c>
      <c r="F107" s="326"/>
      <c r="G107" s="326"/>
      <c r="H107" s="332"/>
      <c r="I107" s="326"/>
      <c r="J107" s="326"/>
      <c r="K107" s="332"/>
      <c r="L107" s="19" t="s">
        <v>435</v>
      </c>
      <c r="M107" s="332"/>
      <c r="N107" s="332"/>
      <c r="O107" s="78">
        <v>220</v>
      </c>
      <c r="P107" s="78">
        <v>228.8</v>
      </c>
      <c r="Q107" s="78">
        <v>237.9</v>
      </c>
      <c r="R107" s="22"/>
    </row>
    <row r="108" spans="1:18" ht="105.75" customHeight="1">
      <c r="A108" s="45"/>
      <c r="B108" s="334"/>
      <c r="C108" s="335"/>
      <c r="D108" s="53" t="s">
        <v>163</v>
      </c>
      <c r="E108" s="196" t="s">
        <v>118</v>
      </c>
      <c r="F108" s="326"/>
      <c r="G108" s="326"/>
      <c r="H108" s="332"/>
      <c r="I108" s="326"/>
      <c r="J108" s="326"/>
      <c r="K108" s="332"/>
      <c r="L108" s="19" t="s">
        <v>393</v>
      </c>
      <c r="M108" s="332"/>
      <c r="N108" s="332"/>
      <c r="O108" s="78">
        <v>50</v>
      </c>
      <c r="P108" s="78"/>
      <c r="Q108" s="78"/>
      <c r="R108" s="22"/>
    </row>
    <row r="109" spans="1:18" ht="102">
      <c r="A109" s="45"/>
      <c r="B109" s="334"/>
      <c r="C109" s="335"/>
      <c r="D109" s="53" t="s">
        <v>163</v>
      </c>
      <c r="E109" s="36" t="s">
        <v>118</v>
      </c>
      <c r="F109" s="326"/>
      <c r="G109" s="326"/>
      <c r="H109" s="332"/>
      <c r="I109" s="326"/>
      <c r="J109" s="326"/>
      <c r="K109" s="332"/>
      <c r="L109" s="19" t="s">
        <v>436</v>
      </c>
      <c r="M109" s="332"/>
      <c r="N109" s="332"/>
      <c r="O109" s="78">
        <v>30</v>
      </c>
      <c r="P109" s="78">
        <v>31.2</v>
      </c>
      <c r="Q109" s="78">
        <v>32.4</v>
      </c>
      <c r="R109" s="22"/>
    </row>
    <row r="110" spans="1:18" ht="117.75" customHeight="1">
      <c r="A110" s="90" t="s">
        <v>233</v>
      </c>
      <c r="B110" s="59" t="s">
        <v>167</v>
      </c>
      <c r="C110" s="128" t="s">
        <v>288</v>
      </c>
      <c r="D110" s="53" t="s">
        <v>128</v>
      </c>
      <c r="E110" s="60" t="s">
        <v>131</v>
      </c>
      <c r="F110" s="104" t="s">
        <v>13</v>
      </c>
      <c r="G110" s="105" t="s">
        <v>168</v>
      </c>
      <c r="H110" s="106" t="s">
        <v>14</v>
      </c>
      <c r="I110" s="104" t="s">
        <v>15</v>
      </c>
      <c r="J110" s="105"/>
      <c r="K110" s="106"/>
      <c r="L110" s="19" t="s">
        <v>467</v>
      </c>
      <c r="M110" s="36" t="s">
        <v>11</v>
      </c>
      <c r="N110" s="190" t="s">
        <v>381</v>
      </c>
      <c r="O110" s="320">
        <v>358</v>
      </c>
      <c r="P110" s="80">
        <v>358</v>
      </c>
      <c r="Q110" s="80">
        <v>358</v>
      </c>
      <c r="R110" s="22"/>
    </row>
    <row r="111" spans="1:18" ht="15">
      <c r="A111" s="45" t="s">
        <v>234</v>
      </c>
      <c r="B111" s="333" t="s">
        <v>54</v>
      </c>
      <c r="C111" s="328" t="s">
        <v>289</v>
      </c>
      <c r="D111" s="336" t="s">
        <v>91</v>
      </c>
      <c r="E111" s="328" t="s">
        <v>140</v>
      </c>
      <c r="F111" s="333" t="s">
        <v>13</v>
      </c>
      <c r="G111" s="325" t="s">
        <v>55</v>
      </c>
      <c r="H111" s="328" t="s">
        <v>14</v>
      </c>
      <c r="I111" s="333" t="s">
        <v>56</v>
      </c>
      <c r="J111" s="325" t="s">
        <v>57</v>
      </c>
      <c r="K111" s="328" t="s">
        <v>58</v>
      </c>
      <c r="L111" s="365" t="s">
        <v>389</v>
      </c>
      <c r="M111" s="328" t="s">
        <v>11</v>
      </c>
      <c r="N111" s="328" t="s">
        <v>381</v>
      </c>
      <c r="O111" s="320">
        <v>6622.7</v>
      </c>
      <c r="P111" s="78">
        <v>7463.2</v>
      </c>
      <c r="Q111" s="78">
        <v>7761.8</v>
      </c>
      <c r="R111" s="22"/>
    </row>
    <row r="112" spans="1:18" ht="42" customHeight="1">
      <c r="A112" s="45"/>
      <c r="B112" s="326"/>
      <c r="C112" s="335"/>
      <c r="D112" s="463"/>
      <c r="E112" s="329"/>
      <c r="F112" s="334"/>
      <c r="G112" s="348"/>
      <c r="H112" s="335"/>
      <c r="I112" s="334"/>
      <c r="J112" s="348"/>
      <c r="K112" s="332"/>
      <c r="L112" s="393"/>
      <c r="M112" s="332"/>
      <c r="N112" s="332"/>
      <c r="O112" s="373">
        <v>1613.3</v>
      </c>
      <c r="P112" s="373"/>
      <c r="Q112" s="373"/>
      <c r="R112" s="61"/>
    </row>
    <row r="113" spans="1:18" ht="38.25" customHeight="1">
      <c r="A113" s="45"/>
      <c r="B113" s="327"/>
      <c r="C113" s="360"/>
      <c r="D113" s="110">
        <v>801</v>
      </c>
      <c r="E113" s="186">
        <v>612</v>
      </c>
      <c r="F113" s="327"/>
      <c r="G113" s="327"/>
      <c r="H113" s="329"/>
      <c r="I113" s="327"/>
      <c r="J113" s="327"/>
      <c r="K113" s="329"/>
      <c r="L113" s="343"/>
      <c r="M113" s="329"/>
      <c r="N113" s="329"/>
      <c r="O113" s="374"/>
      <c r="P113" s="374"/>
      <c r="Q113" s="374"/>
      <c r="R113" s="61"/>
    </row>
    <row r="114" spans="1:18" ht="52.5" customHeight="1">
      <c r="A114" s="382" t="s">
        <v>235</v>
      </c>
      <c r="B114" s="333" t="s">
        <v>59</v>
      </c>
      <c r="C114" s="328" t="s">
        <v>290</v>
      </c>
      <c r="D114" s="40" t="s">
        <v>91</v>
      </c>
      <c r="E114" s="40" t="s">
        <v>140</v>
      </c>
      <c r="F114" s="333" t="s">
        <v>13</v>
      </c>
      <c r="G114" s="325" t="s">
        <v>60</v>
      </c>
      <c r="H114" s="328" t="s">
        <v>14</v>
      </c>
      <c r="I114" s="333" t="s">
        <v>61</v>
      </c>
      <c r="J114" s="325" t="s">
        <v>48</v>
      </c>
      <c r="K114" s="328" t="s">
        <v>62</v>
      </c>
      <c r="L114" s="333" t="s">
        <v>394</v>
      </c>
      <c r="M114" s="328" t="s">
        <v>11</v>
      </c>
      <c r="N114" s="328" t="s">
        <v>381</v>
      </c>
      <c r="O114" s="78">
        <v>31917.1</v>
      </c>
      <c r="P114" s="78">
        <v>35141.7</v>
      </c>
      <c r="Q114" s="80">
        <v>36547.4</v>
      </c>
      <c r="R114" s="50"/>
    </row>
    <row r="115" spans="1:18" ht="39" customHeight="1">
      <c r="A115" s="383"/>
      <c r="B115" s="339"/>
      <c r="C115" s="388"/>
      <c r="D115" s="36" t="s">
        <v>91</v>
      </c>
      <c r="E115" s="36" t="s">
        <v>141</v>
      </c>
      <c r="F115" s="326"/>
      <c r="G115" s="326"/>
      <c r="H115" s="332"/>
      <c r="I115" s="326"/>
      <c r="J115" s="326"/>
      <c r="K115" s="332"/>
      <c r="L115" s="366"/>
      <c r="M115" s="332"/>
      <c r="N115" s="332"/>
      <c r="O115" s="78">
        <v>9207.2</v>
      </c>
      <c r="P115" s="78">
        <v>3949.9</v>
      </c>
      <c r="Q115" s="78">
        <v>4108</v>
      </c>
      <c r="R115" s="21"/>
    </row>
    <row r="116" spans="1:18" ht="25.5" customHeight="1">
      <c r="A116" s="383"/>
      <c r="B116" s="339"/>
      <c r="C116" s="388"/>
      <c r="D116" s="36" t="s">
        <v>91</v>
      </c>
      <c r="E116" s="36" t="s">
        <v>138</v>
      </c>
      <c r="F116" s="326"/>
      <c r="G116" s="326"/>
      <c r="H116" s="332"/>
      <c r="I116" s="326"/>
      <c r="J116" s="326"/>
      <c r="K116" s="332"/>
      <c r="L116" s="338" t="s">
        <v>395</v>
      </c>
      <c r="M116" s="332"/>
      <c r="N116" s="332"/>
      <c r="O116" s="78">
        <v>5451.8</v>
      </c>
      <c r="P116" s="78">
        <v>5669.9</v>
      </c>
      <c r="Q116" s="78">
        <v>5896.7</v>
      </c>
      <c r="R116" s="21"/>
    </row>
    <row r="117" spans="1:18" ht="15" hidden="1">
      <c r="A117" s="383"/>
      <c r="B117" s="339"/>
      <c r="C117" s="388"/>
      <c r="D117" s="36" t="s">
        <v>91</v>
      </c>
      <c r="E117" s="36" t="s">
        <v>146</v>
      </c>
      <c r="F117" s="326"/>
      <c r="G117" s="326"/>
      <c r="H117" s="332"/>
      <c r="I117" s="326"/>
      <c r="J117" s="326"/>
      <c r="K117" s="332"/>
      <c r="L117" s="339"/>
      <c r="M117" s="332"/>
      <c r="N117" s="332"/>
      <c r="O117" s="78"/>
      <c r="P117" s="78"/>
      <c r="Q117" s="78"/>
      <c r="R117" s="21"/>
    </row>
    <row r="118" spans="1:18" ht="14.25" customHeight="1">
      <c r="A118" s="383"/>
      <c r="B118" s="339"/>
      <c r="C118" s="388"/>
      <c r="D118" s="106" t="s">
        <v>91</v>
      </c>
      <c r="E118" s="106" t="s">
        <v>146</v>
      </c>
      <c r="F118" s="326"/>
      <c r="G118" s="326"/>
      <c r="H118" s="332"/>
      <c r="I118" s="326"/>
      <c r="J118" s="326"/>
      <c r="K118" s="332"/>
      <c r="L118" s="339"/>
      <c r="M118" s="332"/>
      <c r="N118" s="332"/>
      <c r="O118" s="78">
        <v>3.8</v>
      </c>
      <c r="P118" s="78">
        <v>20.8</v>
      </c>
      <c r="Q118" s="78">
        <v>21.6</v>
      </c>
      <c r="R118" s="21"/>
    </row>
    <row r="119" spans="1:18" ht="15">
      <c r="A119" s="383"/>
      <c r="B119" s="339"/>
      <c r="C119" s="388"/>
      <c r="D119" s="36" t="s">
        <v>91</v>
      </c>
      <c r="E119" s="36" t="s">
        <v>139</v>
      </c>
      <c r="F119" s="326"/>
      <c r="G119" s="326"/>
      <c r="H119" s="332"/>
      <c r="I119" s="326"/>
      <c r="J119" s="326"/>
      <c r="K119" s="332"/>
      <c r="L119" s="339"/>
      <c r="M119" s="332"/>
      <c r="N119" s="332"/>
      <c r="O119" s="78">
        <v>1646.5</v>
      </c>
      <c r="P119" s="78">
        <v>1712.4</v>
      </c>
      <c r="Q119" s="78">
        <v>1780.9</v>
      </c>
      <c r="R119" s="21"/>
    </row>
    <row r="120" spans="1:18" ht="15">
      <c r="A120" s="383"/>
      <c r="B120" s="339"/>
      <c r="C120" s="388"/>
      <c r="D120" s="36" t="s">
        <v>91</v>
      </c>
      <c r="E120" s="36" t="s">
        <v>117</v>
      </c>
      <c r="F120" s="326"/>
      <c r="G120" s="326"/>
      <c r="H120" s="332"/>
      <c r="I120" s="326"/>
      <c r="J120" s="326"/>
      <c r="K120" s="332"/>
      <c r="L120" s="339"/>
      <c r="M120" s="332"/>
      <c r="N120" s="332"/>
      <c r="O120" s="78">
        <v>513.7</v>
      </c>
      <c r="P120" s="78">
        <v>525.4</v>
      </c>
      <c r="Q120" s="78">
        <v>546.4</v>
      </c>
      <c r="R120" s="21"/>
    </row>
    <row r="121" spans="1:18" ht="15">
      <c r="A121" s="383"/>
      <c r="B121" s="339"/>
      <c r="C121" s="388"/>
      <c r="D121" s="40" t="s">
        <v>91</v>
      </c>
      <c r="E121" s="40" t="s">
        <v>118</v>
      </c>
      <c r="F121" s="326"/>
      <c r="G121" s="326"/>
      <c r="H121" s="332"/>
      <c r="I121" s="326"/>
      <c r="J121" s="326"/>
      <c r="K121" s="332"/>
      <c r="L121" s="339"/>
      <c r="M121" s="332"/>
      <c r="N121" s="332"/>
      <c r="O121" s="78">
        <v>1068</v>
      </c>
      <c r="P121" s="78">
        <v>741.5</v>
      </c>
      <c r="Q121" s="78">
        <v>771.1</v>
      </c>
      <c r="R121" s="21"/>
    </row>
    <row r="122" spans="1:18" ht="15">
      <c r="A122" s="383"/>
      <c r="B122" s="339"/>
      <c r="C122" s="388"/>
      <c r="D122" s="86" t="s">
        <v>91</v>
      </c>
      <c r="E122" s="86" t="s">
        <v>140</v>
      </c>
      <c r="F122" s="326"/>
      <c r="G122" s="326"/>
      <c r="H122" s="332"/>
      <c r="I122" s="326"/>
      <c r="J122" s="326"/>
      <c r="K122" s="332"/>
      <c r="L122" s="339"/>
      <c r="M122" s="332"/>
      <c r="N122" s="332"/>
      <c r="O122" s="78">
        <v>605.5</v>
      </c>
      <c r="P122" s="78">
        <v>416</v>
      </c>
      <c r="Q122" s="78">
        <v>432.6</v>
      </c>
      <c r="R122" s="21"/>
    </row>
    <row r="123" spans="1:18" ht="15">
      <c r="A123" s="383"/>
      <c r="B123" s="339"/>
      <c r="C123" s="388"/>
      <c r="D123" s="307" t="s">
        <v>91</v>
      </c>
      <c r="E123" s="307" t="s">
        <v>144</v>
      </c>
      <c r="F123" s="326"/>
      <c r="G123" s="326"/>
      <c r="H123" s="332"/>
      <c r="I123" s="326"/>
      <c r="J123" s="326"/>
      <c r="K123" s="332"/>
      <c r="L123" s="339"/>
      <c r="M123" s="332"/>
      <c r="N123" s="332"/>
      <c r="O123" s="78">
        <v>17.7</v>
      </c>
      <c r="P123" s="78"/>
      <c r="Q123" s="78"/>
      <c r="R123" s="21"/>
    </row>
    <row r="124" spans="1:18" ht="19.5" customHeight="1">
      <c r="A124" s="383"/>
      <c r="B124" s="339"/>
      <c r="C124" s="388"/>
      <c r="D124" s="40" t="s">
        <v>91</v>
      </c>
      <c r="E124" s="307" t="s">
        <v>125</v>
      </c>
      <c r="F124" s="326"/>
      <c r="G124" s="326"/>
      <c r="H124" s="332"/>
      <c r="I124" s="326"/>
      <c r="J124" s="326"/>
      <c r="K124" s="332"/>
      <c r="L124" s="340"/>
      <c r="M124" s="329"/>
      <c r="N124" s="329"/>
      <c r="O124" s="78">
        <v>15</v>
      </c>
      <c r="P124" s="78">
        <v>15.1</v>
      </c>
      <c r="Q124" s="78">
        <v>15.7</v>
      </c>
      <c r="R124" s="21"/>
    </row>
    <row r="125" spans="1:18" ht="91.5" customHeight="1">
      <c r="A125" s="384"/>
      <c r="B125" s="327"/>
      <c r="C125" s="107"/>
      <c r="D125" s="102" t="s">
        <v>169</v>
      </c>
      <c r="E125" s="102" t="s">
        <v>118</v>
      </c>
      <c r="F125" s="327"/>
      <c r="G125" s="327"/>
      <c r="H125" s="329"/>
      <c r="I125" s="327"/>
      <c r="J125" s="327"/>
      <c r="K125" s="329"/>
      <c r="L125" s="241" t="s">
        <v>461</v>
      </c>
      <c r="M125" s="58"/>
      <c r="N125" s="190" t="s">
        <v>381</v>
      </c>
      <c r="O125" s="78">
        <v>209.6</v>
      </c>
      <c r="P125" s="78">
        <v>208</v>
      </c>
      <c r="Q125" s="78">
        <v>216.3</v>
      </c>
      <c r="R125" s="21"/>
    </row>
    <row r="126" spans="1:18" ht="117.75" customHeight="1">
      <c r="A126" s="380" t="s">
        <v>374</v>
      </c>
      <c r="B126" s="333" t="s">
        <v>63</v>
      </c>
      <c r="C126" s="328" t="s">
        <v>291</v>
      </c>
      <c r="D126" s="36" t="s">
        <v>147</v>
      </c>
      <c r="E126" s="36" t="s">
        <v>140</v>
      </c>
      <c r="F126" s="333" t="s">
        <v>13</v>
      </c>
      <c r="G126" s="392" t="s">
        <v>64</v>
      </c>
      <c r="H126" s="328" t="s">
        <v>14</v>
      </c>
      <c r="I126" s="333" t="s">
        <v>65</v>
      </c>
      <c r="J126" s="325" t="s">
        <v>52</v>
      </c>
      <c r="K126" s="328" t="s">
        <v>66</v>
      </c>
      <c r="L126" s="43" t="s">
        <v>437</v>
      </c>
      <c r="M126" s="394" t="s">
        <v>11</v>
      </c>
      <c r="N126" s="375" t="s">
        <v>381</v>
      </c>
      <c r="O126" s="78">
        <v>5315</v>
      </c>
      <c r="P126" s="78">
        <v>5285</v>
      </c>
      <c r="Q126" s="78">
        <v>5285</v>
      </c>
      <c r="R126" s="21"/>
    </row>
    <row r="127" spans="1:18" ht="70.5" customHeight="1">
      <c r="A127" s="380"/>
      <c r="B127" s="334"/>
      <c r="C127" s="335"/>
      <c r="D127" s="229" t="s">
        <v>147</v>
      </c>
      <c r="E127" s="293" t="s">
        <v>118</v>
      </c>
      <c r="F127" s="334"/>
      <c r="G127" s="392"/>
      <c r="H127" s="335"/>
      <c r="I127" s="334"/>
      <c r="J127" s="348"/>
      <c r="K127" s="335"/>
      <c r="L127" s="365" t="s">
        <v>438</v>
      </c>
      <c r="M127" s="395"/>
      <c r="N127" s="376"/>
      <c r="O127" s="78">
        <v>584.6</v>
      </c>
      <c r="P127" s="78">
        <v>70</v>
      </c>
      <c r="Q127" s="78">
        <v>70</v>
      </c>
      <c r="R127" s="21"/>
    </row>
    <row r="128" spans="1:18" ht="45.75" customHeight="1">
      <c r="A128" s="380"/>
      <c r="B128" s="334"/>
      <c r="C128" s="335"/>
      <c r="D128" s="292" t="s">
        <v>147</v>
      </c>
      <c r="E128" s="292" t="s">
        <v>141</v>
      </c>
      <c r="F128" s="334"/>
      <c r="G128" s="325"/>
      <c r="H128" s="335"/>
      <c r="I128" s="334"/>
      <c r="J128" s="348"/>
      <c r="K128" s="335"/>
      <c r="L128" s="378"/>
      <c r="M128" s="395"/>
      <c r="N128" s="376"/>
      <c r="O128" s="319">
        <v>319.9</v>
      </c>
      <c r="P128" s="296"/>
      <c r="Q128" s="296"/>
      <c r="R128" s="21"/>
    </row>
    <row r="129" spans="1:18" ht="108" customHeight="1">
      <c r="A129" s="380"/>
      <c r="B129" s="326"/>
      <c r="C129" s="332"/>
      <c r="D129" s="213" t="s">
        <v>109</v>
      </c>
      <c r="E129" s="213" t="s">
        <v>140</v>
      </c>
      <c r="F129" s="334"/>
      <c r="G129" s="440"/>
      <c r="H129" s="335"/>
      <c r="I129" s="326"/>
      <c r="J129" s="326"/>
      <c r="K129" s="332"/>
      <c r="L129" s="224" t="s">
        <v>456</v>
      </c>
      <c r="M129" s="395"/>
      <c r="N129" s="377"/>
      <c r="O129" s="319">
        <v>210.8</v>
      </c>
      <c r="P129" s="211">
        <v>219.2</v>
      </c>
      <c r="Q129" s="211">
        <v>228</v>
      </c>
      <c r="R129" s="21"/>
    </row>
    <row r="130" spans="1:42" s="150" customFormat="1" ht="106.5" customHeight="1">
      <c r="A130" s="227" t="s">
        <v>236</v>
      </c>
      <c r="B130" s="226" t="s">
        <v>449</v>
      </c>
      <c r="C130" s="225">
        <v>2536</v>
      </c>
      <c r="D130" s="223" t="s">
        <v>91</v>
      </c>
      <c r="E130" s="223" t="s">
        <v>140</v>
      </c>
      <c r="F130" s="216" t="s">
        <v>13</v>
      </c>
      <c r="G130" s="226" t="s">
        <v>450</v>
      </c>
      <c r="H130" s="223" t="s">
        <v>14</v>
      </c>
      <c r="I130" s="226" t="s">
        <v>451</v>
      </c>
      <c r="J130" s="226" t="s">
        <v>48</v>
      </c>
      <c r="K130" s="239" t="s">
        <v>452</v>
      </c>
      <c r="L130" s="54" t="s">
        <v>395</v>
      </c>
      <c r="M130" s="223" t="s">
        <v>11</v>
      </c>
      <c r="N130" s="223" t="s">
        <v>381</v>
      </c>
      <c r="O130" s="78"/>
      <c r="P130" s="78">
        <v>416</v>
      </c>
      <c r="Q130" s="78">
        <v>432.6</v>
      </c>
      <c r="R130" s="151"/>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row>
    <row r="131" spans="1:42" s="150" customFormat="1" ht="118.5" customHeight="1">
      <c r="A131" s="227" t="s">
        <v>238</v>
      </c>
      <c r="B131" s="216" t="s">
        <v>67</v>
      </c>
      <c r="C131" s="223" t="s">
        <v>292</v>
      </c>
      <c r="D131" s="223" t="s">
        <v>100</v>
      </c>
      <c r="E131" s="223" t="s">
        <v>118</v>
      </c>
      <c r="F131" s="216" t="s">
        <v>13</v>
      </c>
      <c r="G131" s="221" t="s">
        <v>68</v>
      </c>
      <c r="H131" s="223" t="s">
        <v>14</v>
      </c>
      <c r="I131" s="216" t="s">
        <v>15</v>
      </c>
      <c r="J131" s="221"/>
      <c r="K131" s="223"/>
      <c r="L131" s="46" t="s">
        <v>439</v>
      </c>
      <c r="M131" s="223" t="s">
        <v>11</v>
      </c>
      <c r="N131" s="223" t="s">
        <v>381</v>
      </c>
      <c r="O131" s="78">
        <v>828.8</v>
      </c>
      <c r="P131" s="78">
        <v>951.1</v>
      </c>
      <c r="Q131" s="78">
        <v>551.1</v>
      </c>
      <c r="R131" s="151"/>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row>
    <row r="132" spans="1:18" ht="105" customHeight="1">
      <c r="A132" s="222" t="s">
        <v>239</v>
      </c>
      <c r="B132" s="217" t="s">
        <v>216</v>
      </c>
      <c r="C132" s="214" t="s">
        <v>293</v>
      </c>
      <c r="D132" s="237" t="s">
        <v>100</v>
      </c>
      <c r="E132" s="237" t="s">
        <v>118</v>
      </c>
      <c r="F132" s="217" t="s">
        <v>13</v>
      </c>
      <c r="G132" s="220" t="s">
        <v>68</v>
      </c>
      <c r="H132" s="214" t="s">
        <v>14</v>
      </c>
      <c r="I132" s="218" t="s">
        <v>217</v>
      </c>
      <c r="J132" s="219" t="s">
        <v>73</v>
      </c>
      <c r="K132" s="214" t="s">
        <v>218</v>
      </c>
      <c r="L132" s="238" t="s">
        <v>465</v>
      </c>
      <c r="M132" s="215" t="s">
        <v>11</v>
      </c>
      <c r="N132" s="215" t="s">
        <v>381</v>
      </c>
      <c r="O132" s="320">
        <v>8124.7</v>
      </c>
      <c r="P132" s="212">
        <v>339</v>
      </c>
      <c r="Q132" s="212">
        <v>339</v>
      </c>
      <c r="R132" s="61"/>
    </row>
    <row r="133" spans="1:18" ht="66" customHeight="1">
      <c r="A133" s="382" t="s">
        <v>239</v>
      </c>
      <c r="B133" s="333" t="s">
        <v>295</v>
      </c>
      <c r="C133" s="328" t="s">
        <v>294</v>
      </c>
      <c r="D133" s="102" t="s">
        <v>100</v>
      </c>
      <c r="E133" s="102" t="s">
        <v>118</v>
      </c>
      <c r="F133" s="333" t="s">
        <v>13</v>
      </c>
      <c r="G133" s="325" t="s">
        <v>69</v>
      </c>
      <c r="H133" s="328" t="s">
        <v>14</v>
      </c>
      <c r="I133" s="333" t="s">
        <v>15</v>
      </c>
      <c r="J133" s="325"/>
      <c r="K133" s="328"/>
      <c r="L133" s="365" t="s">
        <v>439</v>
      </c>
      <c r="M133" s="328" t="s">
        <v>11</v>
      </c>
      <c r="N133" s="328" t="s">
        <v>381</v>
      </c>
      <c r="O133" s="78">
        <v>9042.1</v>
      </c>
      <c r="P133" s="78">
        <v>4313.2</v>
      </c>
      <c r="Q133" s="78">
        <v>5472.3</v>
      </c>
      <c r="R133" s="52"/>
    </row>
    <row r="134" spans="1:18" ht="48" customHeight="1">
      <c r="A134" s="383"/>
      <c r="B134" s="334"/>
      <c r="C134" s="335"/>
      <c r="D134" s="41" t="s">
        <v>100</v>
      </c>
      <c r="E134" s="41" t="s">
        <v>126</v>
      </c>
      <c r="F134" s="327"/>
      <c r="G134" s="327"/>
      <c r="H134" s="329"/>
      <c r="I134" s="327"/>
      <c r="J134" s="327"/>
      <c r="K134" s="329"/>
      <c r="L134" s="378"/>
      <c r="M134" s="329"/>
      <c r="N134" s="329"/>
      <c r="O134" s="78">
        <v>318</v>
      </c>
      <c r="P134" s="78"/>
      <c r="Q134" s="78"/>
      <c r="R134" s="52"/>
    </row>
    <row r="135" spans="1:18" ht="132" customHeight="1">
      <c r="A135" s="383"/>
      <c r="B135" s="334"/>
      <c r="C135" s="335"/>
      <c r="D135" s="53" t="s">
        <v>100</v>
      </c>
      <c r="E135" s="53" t="s">
        <v>118</v>
      </c>
      <c r="F135" s="51" t="s">
        <v>13</v>
      </c>
      <c r="G135" s="35" t="s">
        <v>69</v>
      </c>
      <c r="H135" s="36" t="s">
        <v>14</v>
      </c>
      <c r="I135" s="51" t="s">
        <v>15</v>
      </c>
      <c r="J135" s="35"/>
      <c r="K135" s="36"/>
      <c r="L135" s="19" t="s">
        <v>440</v>
      </c>
      <c r="M135" s="36" t="s">
        <v>11</v>
      </c>
      <c r="N135" s="190" t="s">
        <v>381</v>
      </c>
      <c r="O135" s="78">
        <v>478.8</v>
      </c>
      <c r="P135" s="78">
        <v>522.3</v>
      </c>
      <c r="Q135" s="78">
        <v>522.3</v>
      </c>
      <c r="R135" s="52"/>
    </row>
    <row r="136" spans="1:18" ht="15" customHeight="1">
      <c r="A136" s="383"/>
      <c r="B136" s="334"/>
      <c r="C136" s="335"/>
      <c r="D136" s="53" t="s">
        <v>148</v>
      </c>
      <c r="E136" s="53" t="s">
        <v>118</v>
      </c>
      <c r="F136" s="333" t="s">
        <v>13</v>
      </c>
      <c r="G136" s="325" t="s">
        <v>69</v>
      </c>
      <c r="H136" s="328" t="s">
        <v>14</v>
      </c>
      <c r="I136" s="398" t="s">
        <v>15</v>
      </c>
      <c r="J136" s="325"/>
      <c r="K136" s="328"/>
      <c r="L136" s="352" t="s">
        <v>431</v>
      </c>
      <c r="M136" s="328" t="s">
        <v>11</v>
      </c>
      <c r="N136" s="328" t="s">
        <v>381</v>
      </c>
      <c r="O136" s="78">
        <v>3688.9</v>
      </c>
      <c r="P136" s="78">
        <v>790</v>
      </c>
      <c r="Q136" s="78">
        <v>790</v>
      </c>
      <c r="R136" s="52"/>
    </row>
    <row r="137" spans="1:18" ht="15">
      <c r="A137" s="383"/>
      <c r="B137" s="334"/>
      <c r="C137" s="335"/>
      <c r="D137" s="53" t="s">
        <v>148</v>
      </c>
      <c r="E137" s="53" t="s">
        <v>256</v>
      </c>
      <c r="F137" s="326"/>
      <c r="G137" s="348"/>
      <c r="H137" s="335"/>
      <c r="I137" s="399"/>
      <c r="J137" s="348"/>
      <c r="K137" s="335"/>
      <c r="L137" s="352"/>
      <c r="M137" s="335"/>
      <c r="N137" s="335"/>
      <c r="O137" s="78">
        <v>1108.3</v>
      </c>
      <c r="P137" s="78"/>
      <c r="Q137" s="78"/>
      <c r="R137" s="52"/>
    </row>
    <row r="138" spans="1:18" ht="91.5" customHeight="1">
      <c r="A138" s="383"/>
      <c r="B138" s="334"/>
      <c r="C138" s="335"/>
      <c r="D138" s="53" t="s">
        <v>148</v>
      </c>
      <c r="E138" s="53" t="s">
        <v>131</v>
      </c>
      <c r="F138" s="326"/>
      <c r="G138" s="348"/>
      <c r="H138" s="335"/>
      <c r="I138" s="399"/>
      <c r="J138" s="326"/>
      <c r="K138" s="332"/>
      <c r="L138" s="345"/>
      <c r="M138" s="329"/>
      <c r="N138" s="329"/>
      <c r="O138" s="78">
        <v>80</v>
      </c>
      <c r="P138" s="78"/>
      <c r="Q138" s="78"/>
      <c r="R138" s="52"/>
    </row>
    <row r="139" spans="1:18" ht="51" customHeight="1" hidden="1">
      <c r="A139" s="383"/>
      <c r="B139" s="334"/>
      <c r="C139" s="335"/>
      <c r="D139" s="53"/>
      <c r="E139" s="53"/>
      <c r="F139" s="326"/>
      <c r="G139" s="349"/>
      <c r="H139" s="360"/>
      <c r="I139" s="399"/>
      <c r="J139" s="326"/>
      <c r="K139" s="332"/>
      <c r="L139" s="43" t="s">
        <v>254</v>
      </c>
      <c r="M139" s="192" t="s">
        <v>11</v>
      </c>
      <c r="N139" s="192" t="s">
        <v>255</v>
      </c>
      <c r="O139" s="78"/>
      <c r="P139" s="78"/>
      <c r="Q139" s="78"/>
      <c r="R139" s="52"/>
    </row>
    <row r="140" spans="1:18" ht="76.5" customHeight="1" hidden="1">
      <c r="A140" s="383"/>
      <c r="B140" s="334"/>
      <c r="C140" s="335"/>
      <c r="D140" s="53" t="s">
        <v>100</v>
      </c>
      <c r="E140" s="53" t="s">
        <v>127</v>
      </c>
      <c r="F140" s="326"/>
      <c r="G140" s="35" t="s">
        <v>69</v>
      </c>
      <c r="H140" s="36" t="s">
        <v>14</v>
      </c>
      <c r="I140" s="400"/>
      <c r="J140" s="35"/>
      <c r="K140" s="36"/>
      <c r="L140" s="19" t="s">
        <v>468</v>
      </c>
      <c r="M140" s="328" t="s">
        <v>18</v>
      </c>
      <c r="N140" s="265" t="s">
        <v>441</v>
      </c>
      <c r="O140" s="78"/>
      <c r="P140" s="78"/>
      <c r="Q140" s="78"/>
      <c r="R140" s="52"/>
    </row>
    <row r="141" spans="1:18" ht="15" customHeight="1">
      <c r="A141" s="383"/>
      <c r="B141" s="334"/>
      <c r="C141" s="335"/>
      <c r="D141" s="53" t="s">
        <v>148</v>
      </c>
      <c r="E141" s="53" t="s">
        <v>118</v>
      </c>
      <c r="F141" s="326"/>
      <c r="G141" s="325" t="s">
        <v>69</v>
      </c>
      <c r="H141" s="328" t="s">
        <v>14</v>
      </c>
      <c r="I141" s="400"/>
      <c r="J141" s="325"/>
      <c r="K141" s="328"/>
      <c r="L141" s="365" t="s">
        <v>254</v>
      </c>
      <c r="M141" s="335"/>
      <c r="N141" s="328" t="s">
        <v>479</v>
      </c>
      <c r="O141" s="78">
        <v>159</v>
      </c>
      <c r="P141" s="78"/>
      <c r="Q141" s="78"/>
      <c r="R141" s="52"/>
    </row>
    <row r="142" spans="1:18" ht="15" customHeight="1">
      <c r="A142" s="383"/>
      <c r="B142" s="334"/>
      <c r="C142" s="335"/>
      <c r="D142" s="53" t="s">
        <v>148</v>
      </c>
      <c r="E142" s="53" t="s">
        <v>131</v>
      </c>
      <c r="F142" s="326"/>
      <c r="G142" s="348"/>
      <c r="H142" s="335"/>
      <c r="I142" s="400"/>
      <c r="J142" s="348"/>
      <c r="K142" s="335"/>
      <c r="L142" s="393"/>
      <c r="M142" s="335"/>
      <c r="N142" s="335"/>
      <c r="O142" s="78">
        <v>62</v>
      </c>
      <c r="P142" s="78"/>
      <c r="Q142" s="78"/>
      <c r="R142" s="52"/>
    </row>
    <row r="143" spans="1:18" ht="35.25" customHeight="1">
      <c r="A143" s="383"/>
      <c r="B143" s="334"/>
      <c r="C143" s="335"/>
      <c r="D143" s="53" t="s">
        <v>148</v>
      </c>
      <c r="E143" s="53" t="s">
        <v>125</v>
      </c>
      <c r="F143" s="327"/>
      <c r="G143" s="348"/>
      <c r="H143" s="332"/>
      <c r="I143" s="401"/>
      <c r="J143" s="349"/>
      <c r="K143" s="360"/>
      <c r="L143" s="378"/>
      <c r="M143" s="335"/>
      <c r="N143" s="335"/>
      <c r="O143" s="78">
        <v>50</v>
      </c>
      <c r="P143" s="78"/>
      <c r="Q143" s="78"/>
      <c r="R143" s="52"/>
    </row>
    <row r="144" spans="1:18" ht="77.25">
      <c r="A144" s="383"/>
      <c r="B144" s="334"/>
      <c r="C144" s="335"/>
      <c r="D144" s="53" t="s">
        <v>100</v>
      </c>
      <c r="E144" s="53" t="s">
        <v>118</v>
      </c>
      <c r="F144" s="246" t="s">
        <v>13</v>
      </c>
      <c r="G144" s="348"/>
      <c r="H144" s="329"/>
      <c r="I144" s="246" t="s">
        <v>15</v>
      </c>
      <c r="J144" s="247"/>
      <c r="K144" s="248"/>
      <c r="L144" s="257" t="s">
        <v>468</v>
      </c>
      <c r="M144" s="335"/>
      <c r="N144" s="267" t="s">
        <v>381</v>
      </c>
      <c r="O144" s="78">
        <v>107256.7</v>
      </c>
      <c r="P144" s="78">
        <v>10000</v>
      </c>
      <c r="Q144" s="78"/>
      <c r="R144" s="52"/>
    </row>
    <row r="145" spans="1:18" ht="15">
      <c r="A145" s="383"/>
      <c r="B145" s="334"/>
      <c r="C145" s="335"/>
      <c r="D145" s="53" t="s">
        <v>100</v>
      </c>
      <c r="E145" s="53" t="s">
        <v>118</v>
      </c>
      <c r="F145" s="333" t="s">
        <v>13</v>
      </c>
      <c r="G145" s="348"/>
      <c r="H145" s="328" t="s">
        <v>14</v>
      </c>
      <c r="I145" s="333" t="s">
        <v>15</v>
      </c>
      <c r="J145" s="325"/>
      <c r="K145" s="328"/>
      <c r="L145" s="356" t="s">
        <v>254</v>
      </c>
      <c r="M145" s="335"/>
      <c r="N145" s="328" t="s">
        <v>479</v>
      </c>
      <c r="O145" s="78">
        <v>84.1</v>
      </c>
      <c r="P145" s="78"/>
      <c r="Q145" s="78"/>
      <c r="R145" s="52"/>
    </row>
    <row r="146" spans="1:18" ht="15">
      <c r="A146" s="383"/>
      <c r="B146" s="334"/>
      <c r="C146" s="335"/>
      <c r="D146" s="53" t="s">
        <v>100</v>
      </c>
      <c r="E146" s="53" t="s">
        <v>257</v>
      </c>
      <c r="F146" s="334"/>
      <c r="G146" s="348"/>
      <c r="H146" s="335"/>
      <c r="I146" s="334"/>
      <c r="J146" s="348"/>
      <c r="K146" s="335"/>
      <c r="L146" s="357"/>
      <c r="M146" s="335"/>
      <c r="N146" s="335"/>
      <c r="O146" s="78">
        <v>2</v>
      </c>
      <c r="P146" s="78"/>
      <c r="Q146" s="78"/>
      <c r="R146" s="52"/>
    </row>
    <row r="147" spans="1:18" ht="15">
      <c r="A147" s="383"/>
      <c r="B147" s="334"/>
      <c r="C147" s="335"/>
      <c r="D147" s="53" t="s">
        <v>128</v>
      </c>
      <c r="E147" s="53" t="s">
        <v>118</v>
      </c>
      <c r="F147" s="334"/>
      <c r="G147" s="348"/>
      <c r="H147" s="335"/>
      <c r="I147" s="334"/>
      <c r="J147" s="348"/>
      <c r="K147" s="335"/>
      <c r="L147" s="357"/>
      <c r="M147" s="335"/>
      <c r="N147" s="335"/>
      <c r="O147" s="78">
        <v>695.2</v>
      </c>
      <c r="P147" s="78"/>
      <c r="Q147" s="78"/>
      <c r="R147" s="52"/>
    </row>
    <row r="148" spans="1:18" ht="43.5" customHeight="1">
      <c r="A148" s="377"/>
      <c r="B148" s="327"/>
      <c r="C148" s="329"/>
      <c r="D148" s="53" t="s">
        <v>128</v>
      </c>
      <c r="E148" s="53" t="s">
        <v>257</v>
      </c>
      <c r="F148" s="327"/>
      <c r="G148" s="349"/>
      <c r="H148" s="329"/>
      <c r="I148" s="327"/>
      <c r="J148" s="327"/>
      <c r="K148" s="329"/>
      <c r="L148" s="358"/>
      <c r="M148" s="329"/>
      <c r="N148" s="329"/>
      <c r="O148" s="78">
        <v>17</v>
      </c>
      <c r="P148" s="78"/>
      <c r="Q148" s="78"/>
      <c r="R148" s="52"/>
    </row>
    <row r="149" spans="1:18" ht="409.5" customHeight="1">
      <c r="A149" s="178" t="s">
        <v>240</v>
      </c>
      <c r="B149" s="71" t="s">
        <v>237</v>
      </c>
      <c r="C149" s="129" t="s">
        <v>296</v>
      </c>
      <c r="D149" s="53" t="s">
        <v>98</v>
      </c>
      <c r="E149" s="53" t="s">
        <v>118</v>
      </c>
      <c r="F149" s="51" t="s">
        <v>13</v>
      </c>
      <c r="G149" s="35" t="s">
        <v>70</v>
      </c>
      <c r="H149" s="36" t="s">
        <v>14</v>
      </c>
      <c r="I149" s="51" t="s">
        <v>15</v>
      </c>
      <c r="J149" s="35"/>
      <c r="K149" s="36"/>
      <c r="L149" s="19" t="s">
        <v>429</v>
      </c>
      <c r="M149" s="36" t="s">
        <v>11</v>
      </c>
      <c r="N149" s="190" t="s">
        <v>381</v>
      </c>
      <c r="O149" s="78">
        <v>3921.5</v>
      </c>
      <c r="P149" s="78">
        <v>671.9</v>
      </c>
      <c r="Q149" s="78">
        <v>672.8</v>
      </c>
      <c r="R149" s="52"/>
    </row>
    <row r="150" spans="1:18" ht="121.5" customHeight="1">
      <c r="A150" s="44" t="s">
        <v>241</v>
      </c>
      <c r="B150" s="333" t="s">
        <v>298</v>
      </c>
      <c r="C150" s="447" t="s">
        <v>297</v>
      </c>
      <c r="D150" s="322" t="s">
        <v>132</v>
      </c>
      <c r="E150" s="466" t="s">
        <v>118</v>
      </c>
      <c r="F150" s="333" t="s">
        <v>13</v>
      </c>
      <c r="G150" s="325" t="s">
        <v>330</v>
      </c>
      <c r="H150" s="328" t="s">
        <v>14</v>
      </c>
      <c r="I150" s="333" t="s">
        <v>37</v>
      </c>
      <c r="J150" s="325" t="s">
        <v>38</v>
      </c>
      <c r="K150" s="328" t="s">
        <v>39</v>
      </c>
      <c r="L150" s="19" t="s">
        <v>414</v>
      </c>
      <c r="M150" s="328" t="s">
        <v>11</v>
      </c>
      <c r="N150" s="328" t="s">
        <v>381</v>
      </c>
      <c r="O150" s="319">
        <v>564.6</v>
      </c>
      <c r="P150" s="373">
        <v>575.8</v>
      </c>
      <c r="Q150" s="373">
        <v>575.8</v>
      </c>
      <c r="R150" s="61"/>
    </row>
    <row r="151" spans="1:18" ht="121.5" customHeight="1">
      <c r="A151" s="45"/>
      <c r="B151" s="334"/>
      <c r="C151" s="448"/>
      <c r="D151" s="322" t="s">
        <v>100</v>
      </c>
      <c r="E151" s="467"/>
      <c r="F151" s="334"/>
      <c r="G151" s="348"/>
      <c r="H151" s="335"/>
      <c r="I151" s="334"/>
      <c r="J151" s="348"/>
      <c r="K151" s="335"/>
      <c r="L151" s="19" t="s">
        <v>486</v>
      </c>
      <c r="M151" s="335"/>
      <c r="N151" s="329"/>
      <c r="O151" s="319">
        <v>275.1</v>
      </c>
      <c r="P151" s="469"/>
      <c r="Q151" s="469"/>
      <c r="R151" s="61"/>
    </row>
    <row r="152" spans="1:18" ht="54" customHeight="1">
      <c r="A152" s="45"/>
      <c r="B152" s="366"/>
      <c r="C152" s="449"/>
      <c r="D152" s="323">
        <v>309</v>
      </c>
      <c r="E152" s="468"/>
      <c r="F152" s="366"/>
      <c r="G152" s="349"/>
      <c r="H152" s="360"/>
      <c r="I152" s="366"/>
      <c r="J152" s="349"/>
      <c r="K152" s="360"/>
      <c r="L152" s="19" t="s">
        <v>254</v>
      </c>
      <c r="M152" s="360"/>
      <c r="N152" s="260" t="s">
        <v>432</v>
      </c>
      <c r="O152" s="319">
        <v>120</v>
      </c>
      <c r="P152" s="470"/>
      <c r="Q152" s="470"/>
      <c r="R152" s="61"/>
    </row>
    <row r="153" spans="1:18" ht="30" customHeight="1">
      <c r="A153" s="45" t="s">
        <v>252</v>
      </c>
      <c r="B153" s="381" t="s">
        <v>170</v>
      </c>
      <c r="C153" s="359" t="s">
        <v>297</v>
      </c>
      <c r="D153" s="36" t="s">
        <v>132</v>
      </c>
      <c r="E153" s="205" t="s">
        <v>138</v>
      </c>
      <c r="F153" s="333" t="s">
        <v>13</v>
      </c>
      <c r="G153" s="325" t="s">
        <v>171</v>
      </c>
      <c r="H153" s="328" t="s">
        <v>14</v>
      </c>
      <c r="I153" s="333" t="s">
        <v>172</v>
      </c>
      <c r="J153" s="325" t="s">
        <v>173</v>
      </c>
      <c r="K153" s="328" t="s">
        <v>39</v>
      </c>
      <c r="L153" s="352" t="s">
        <v>415</v>
      </c>
      <c r="M153" s="328" t="s">
        <v>11</v>
      </c>
      <c r="N153" s="328" t="s">
        <v>381</v>
      </c>
      <c r="O153" s="78">
        <v>4522.3</v>
      </c>
      <c r="P153" s="78">
        <v>3500</v>
      </c>
      <c r="Q153" s="78">
        <v>3400</v>
      </c>
      <c r="R153" s="61"/>
    </row>
    <row r="154" spans="1:18" ht="32.25" customHeight="1">
      <c r="A154" s="45"/>
      <c r="B154" s="381"/>
      <c r="C154" s="359"/>
      <c r="D154" s="36" t="s">
        <v>132</v>
      </c>
      <c r="E154" s="36" t="s">
        <v>146</v>
      </c>
      <c r="F154" s="326"/>
      <c r="G154" s="326"/>
      <c r="H154" s="332"/>
      <c r="I154" s="326"/>
      <c r="J154" s="326"/>
      <c r="K154" s="332"/>
      <c r="L154" s="368"/>
      <c r="M154" s="332"/>
      <c r="N154" s="332"/>
      <c r="O154" s="78">
        <v>32.7</v>
      </c>
      <c r="P154" s="78">
        <v>32.7</v>
      </c>
      <c r="Q154" s="78">
        <v>32.7</v>
      </c>
      <c r="R154" s="61"/>
    </row>
    <row r="155" spans="1:18" ht="15">
      <c r="A155" s="45"/>
      <c r="B155" s="404"/>
      <c r="C155" s="426"/>
      <c r="D155" s="36" t="s">
        <v>132</v>
      </c>
      <c r="E155" s="36" t="s">
        <v>139</v>
      </c>
      <c r="F155" s="326"/>
      <c r="G155" s="326"/>
      <c r="H155" s="332"/>
      <c r="I155" s="326"/>
      <c r="J155" s="326"/>
      <c r="K155" s="332"/>
      <c r="L155" s="368"/>
      <c r="M155" s="332"/>
      <c r="N155" s="332"/>
      <c r="O155" s="78">
        <v>1365.7</v>
      </c>
      <c r="P155" s="78">
        <v>900</v>
      </c>
      <c r="Q155" s="78">
        <v>900</v>
      </c>
      <c r="R155" s="61"/>
    </row>
    <row r="156" spans="1:18" ht="15">
      <c r="A156" s="45"/>
      <c r="B156" s="404"/>
      <c r="C156" s="426"/>
      <c r="D156" s="36" t="s">
        <v>132</v>
      </c>
      <c r="E156" s="36" t="s">
        <v>117</v>
      </c>
      <c r="F156" s="326"/>
      <c r="G156" s="326"/>
      <c r="H156" s="332"/>
      <c r="I156" s="326"/>
      <c r="J156" s="326"/>
      <c r="K156" s="332"/>
      <c r="L156" s="368"/>
      <c r="M156" s="332"/>
      <c r="N156" s="332"/>
      <c r="O156" s="78">
        <v>163</v>
      </c>
      <c r="P156" s="78">
        <v>163</v>
      </c>
      <c r="Q156" s="78">
        <v>163</v>
      </c>
      <c r="R156" s="61"/>
    </row>
    <row r="157" spans="1:18" ht="15">
      <c r="A157" s="45"/>
      <c r="B157" s="404"/>
      <c r="C157" s="426"/>
      <c r="D157" s="36" t="s">
        <v>132</v>
      </c>
      <c r="E157" s="36" t="s">
        <v>118</v>
      </c>
      <c r="F157" s="326"/>
      <c r="G157" s="326"/>
      <c r="H157" s="332"/>
      <c r="I157" s="326"/>
      <c r="J157" s="326"/>
      <c r="K157" s="332"/>
      <c r="L157" s="368"/>
      <c r="M157" s="332"/>
      <c r="N157" s="332"/>
      <c r="O157" s="78">
        <v>749</v>
      </c>
      <c r="P157" s="78">
        <v>538.8</v>
      </c>
      <c r="Q157" s="78">
        <v>538.8</v>
      </c>
      <c r="R157" s="61"/>
    </row>
    <row r="158" spans="1:18" ht="21" customHeight="1">
      <c r="A158" s="45"/>
      <c r="B158" s="404"/>
      <c r="C158" s="426"/>
      <c r="D158" s="36" t="s">
        <v>132</v>
      </c>
      <c r="E158" s="36" t="s">
        <v>144</v>
      </c>
      <c r="F158" s="327"/>
      <c r="G158" s="327"/>
      <c r="H158" s="329"/>
      <c r="I158" s="327"/>
      <c r="J158" s="327"/>
      <c r="K158" s="329"/>
      <c r="L158" s="368"/>
      <c r="M158" s="329"/>
      <c r="N158" s="329"/>
      <c r="O158" s="78">
        <v>8</v>
      </c>
      <c r="P158" s="78">
        <v>8</v>
      </c>
      <c r="Q158" s="78">
        <v>8</v>
      </c>
      <c r="R158" s="61"/>
    </row>
    <row r="159" spans="1:18" ht="85.5" customHeight="1">
      <c r="A159" s="175" t="s">
        <v>303</v>
      </c>
      <c r="B159" s="204" t="s">
        <v>308</v>
      </c>
      <c r="C159" s="205" t="s">
        <v>306</v>
      </c>
      <c r="D159" s="205" t="s">
        <v>98</v>
      </c>
      <c r="E159" s="205" t="s">
        <v>134</v>
      </c>
      <c r="F159" s="381" t="s">
        <v>13</v>
      </c>
      <c r="G159" s="392" t="s">
        <v>71</v>
      </c>
      <c r="H159" s="359" t="s">
        <v>14</v>
      </c>
      <c r="I159" s="381" t="s">
        <v>72</v>
      </c>
      <c r="J159" s="392" t="s">
        <v>73</v>
      </c>
      <c r="K159" s="359" t="s">
        <v>74</v>
      </c>
      <c r="L159" s="19" t="s">
        <v>428</v>
      </c>
      <c r="M159" s="89" t="s">
        <v>11</v>
      </c>
      <c r="N159" s="190" t="s">
        <v>381</v>
      </c>
      <c r="O159" s="320">
        <v>466.2</v>
      </c>
      <c r="P159" s="80">
        <v>160</v>
      </c>
      <c r="Q159" s="78">
        <v>160</v>
      </c>
      <c r="R159" s="50"/>
    </row>
    <row r="160" spans="1:18" ht="105.75" customHeight="1">
      <c r="A160" s="175" t="s">
        <v>253</v>
      </c>
      <c r="B160" s="109" t="s">
        <v>309</v>
      </c>
      <c r="C160" s="205" t="s">
        <v>307</v>
      </c>
      <c r="D160" s="205" t="s">
        <v>169</v>
      </c>
      <c r="E160" s="205" t="s">
        <v>134</v>
      </c>
      <c r="F160" s="391"/>
      <c r="G160" s="391"/>
      <c r="H160" s="364"/>
      <c r="I160" s="391"/>
      <c r="J160" s="391"/>
      <c r="K160" s="364"/>
      <c r="L160" s="19" t="s">
        <v>462</v>
      </c>
      <c r="M160" s="108" t="s">
        <v>11</v>
      </c>
      <c r="N160" s="190" t="s">
        <v>381</v>
      </c>
      <c r="O160" s="320">
        <v>130</v>
      </c>
      <c r="P160" s="80">
        <v>135.2</v>
      </c>
      <c r="Q160" s="78">
        <v>140.6</v>
      </c>
      <c r="R160" s="61"/>
    </row>
    <row r="161" spans="1:18" ht="101.25" customHeight="1">
      <c r="A161" s="330" t="s">
        <v>304</v>
      </c>
      <c r="B161" s="333" t="s">
        <v>75</v>
      </c>
      <c r="C161" s="328" t="s">
        <v>310</v>
      </c>
      <c r="D161" s="53" t="s">
        <v>107</v>
      </c>
      <c r="E161" s="53" t="s">
        <v>141</v>
      </c>
      <c r="F161" s="333" t="s">
        <v>13</v>
      </c>
      <c r="G161" s="325" t="s">
        <v>76</v>
      </c>
      <c r="H161" s="328" t="s">
        <v>14</v>
      </c>
      <c r="I161" s="333" t="s">
        <v>77</v>
      </c>
      <c r="J161" s="325" t="s">
        <v>78</v>
      </c>
      <c r="K161" s="328" t="s">
        <v>79</v>
      </c>
      <c r="L161" s="197" t="s">
        <v>403</v>
      </c>
      <c r="M161" s="328" t="s">
        <v>11</v>
      </c>
      <c r="N161" s="328" t="s">
        <v>381</v>
      </c>
      <c r="O161" s="78">
        <v>598.5</v>
      </c>
      <c r="P161" s="78">
        <v>504.4</v>
      </c>
      <c r="Q161" s="78">
        <v>524.6</v>
      </c>
      <c r="R161" s="52"/>
    </row>
    <row r="162" spans="1:18" ht="120" customHeight="1">
      <c r="A162" s="331"/>
      <c r="B162" s="334"/>
      <c r="C162" s="335"/>
      <c r="D162" s="53" t="s">
        <v>107</v>
      </c>
      <c r="E162" s="53" t="s">
        <v>118</v>
      </c>
      <c r="F162" s="334"/>
      <c r="G162" s="348"/>
      <c r="H162" s="335"/>
      <c r="I162" s="334"/>
      <c r="J162" s="348"/>
      <c r="K162" s="335"/>
      <c r="L162" s="244" t="s">
        <v>460</v>
      </c>
      <c r="M162" s="335"/>
      <c r="N162" s="335"/>
      <c r="O162" s="78">
        <v>3700</v>
      </c>
      <c r="P162" s="78"/>
      <c r="Q162" s="78"/>
      <c r="R162" s="52"/>
    </row>
    <row r="163" spans="1:18" ht="107.25" customHeight="1">
      <c r="A163" s="332"/>
      <c r="B163" s="326"/>
      <c r="C163" s="332"/>
      <c r="D163" s="53" t="s">
        <v>107</v>
      </c>
      <c r="E163" s="53" t="s">
        <v>143</v>
      </c>
      <c r="F163" s="326"/>
      <c r="G163" s="326"/>
      <c r="H163" s="332"/>
      <c r="I163" s="326"/>
      <c r="J163" s="326"/>
      <c r="K163" s="332"/>
      <c r="L163" s="200" t="s">
        <v>399</v>
      </c>
      <c r="M163" s="332"/>
      <c r="N163" s="332"/>
      <c r="O163" s="78">
        <v>738.4</v>
      </c>
      <c r="P163" s="78"/>
      <c r="Q163" s="78"/>
      <c r="R163" s="52"/>
    </row>
    <row r="164" spans="1:18" ht="224.25" customHeight="1">
      <c r="A164" s="209" t="s">
        <v>305</v>
      </c>
      <c r="B164" s="208" t="s">
        <v>420</v>
      </c>
      <c r="C164" s="207">
        <v>2556</v>
      </c>
      <c r="D164" s="53" t="s">
        <v>422</v>
      </c>
      <c r="E164" s="53" t="s">
        <v>118</v>
      </c>
      <c r="F164" s="327"/>
      <c r="G164" s="208" t="s">
        <v>423</v>
      </c>
      <c r="H164" s="207" t="s">
        <v>14</v>
      </c>
      <c r="I164" s="208" t="s">
        <v>15</v>
      </c>
      <c r="J164" s="208"/>
      <c r="K164" s="207"/>
      <c r="L164" s="200" t="s">
        <v>424</v>
      </c>
      <c r="M164" s="202"/>
      <c r="N164" s="207" t="s">
        <v>381</v>
      </c>
      <c r="O164" s="78">
        <v>658.8</v>
      </c>
      <c r="P164" s="78"/>
      <c r="Q164" s="78"/>
      <c r="R164" s="52"/>
    </row>
    <row r="165" spans="1:18" ht="97.5" customHeight="1">
      <c r="A165" s="209" t="s">
        <v>421</v>
      </c>
      <c r="B165" s="51" t="s">
        <v>150</v>
      </c>
      <c r="C165" s="129" t="s">
        <v>311</v>
      </c>
      <c r="D165" s="53" t="s">
        <v>99</v>
      </c>
      <c r="E165" s="53" t="s">
        <v>118</v>
      </c>
      <c r="F165" s="51" t="s">
        <v>13</v>
      </c>
      <c r="G165" s="35" t="s">
        <v>151</v>
      </c>
      <c r="H165" s="36" t="s">
        <v>14</v>
      </c>
      <c r="I165" s="51" t="s">
        <v>15</v>
      </c>
      <c r="J165" s="35"/>
      <c r="K165" s="36"/>
      <c r="L165" s="19" t="s">
        <v>416</v>
      </c>
      <c r="M165" s="36" t="s">
        <v>11</v>
      </c>
      <c r="N165" s="190" t="s">
        <v>381</v>
      </c>
      <c r="O165" s="78">
        <v>5</v>
      </c>
      <c r="P165" s="78">
        <v>5</v>
      </c>
      <c r="Q165" s="78">
        <v>5</v>
      </c>
      <c r="R165" s="52"/>
    </row>
    <row r="166" spans="1:18" ht="172.5" customHeight="1">
      <c r="A166" s="47" t="s">
        <v>242</v>
      </c>
      <c r="B166" s="23" t="s">
        <v>80</v>
      </c>
      <c r="C166" s="64" t="s">
        <v>312</v>
      </c>
      <c r="D166" s="24"/>
      <c r="E166" s="24"/>
      <c r="F166" s="23"/>
      <c r="G166" s="26"/>
      <c r="H166" s="26"/>
      <c r="I166" s="25"/>
      <c r="J166" s="26"/>
      <c r="K166" s="26"/>
      <c r="L166" s="25"/>
      <c r="M166" s="27"/>
      <c r="N166" s="27"/>
      <c r="O166" s="187">
        <f>SUM(O167:O217)</f>
        <v>99928.60000000003</v>
      </c>
      <c r="P166" s="161">
        <f>SUM(P167:P217)</f>
        <v>79433.90000000001</v>
      </c>
      <c r="Q166" s="161">
        <f>SUM(Q167:Q217)</f>
        <v>82981.3</v>
      </c>
      <c r="R166" s="20"/>
    </row>
    <row r="167" spans="1:18" ht="41.25" customHeight="1">
      <c r="A167" s="330" t="s">
        <v>243</v>
      </c>
      <c r="B167" s="333" t="s">
        <v>314</v>
      </c>
      <c r="C167" s="328" t="s">
        <v>313</v>
      </c>
      <c r="D167" s="53" t="s">
        <v>152</v>
      </c>
      <c r="E167" s="53" t="s">
        <v>115</v>
      </c>
      <c r="F167" s="120" t="s">
        <v>13</v>
      </c>
      <c r="G167" s="325" t="s">
        <v>331</v>
      </c>
      <c r="H167" s="328" t="s">
        <v>14</v>
      </c>
      <c r="I167" s="333" t="s">
        <v>15</v>
      </c>
      <c r="J167" s="325"/>
      <c r="K167" s="328"/>
      <c r="L167" s="333" t="s">
        <v>260</v>
      </c>
      <c r="M167" s="328" t="s">
        <v>11</v>
      </c>
      <c r="N167" s="328" t="s">
        <v>258</v>
      </c>
      <c r="O167" s="78">
        <v>55</v>
      </c>
      <c r="P167" s="38">
        <v>55</v>
      </c>
      <c r="Q167" s="38">
        <v>55</v>
      </c>
      <c r="R167" s="52"/>
    </row>
    <row r="168" spans="1:18" ht="41.25" customHeight="1">
      <c r="A168" s="331"/>
      <c r="B168" s="334"/>
      <c r="C168" s="335"/>
      <c r="D168" s="53" t="s">
        <v>152</v>
      </c>
      <c r="E168" s="53" t="s">
        <v>116</v>
      </c>
      <c r="F168" s="230"/>
      <c r="G168" s="348"/>
      <c r="H168" s="335"/>
      <c r="I168" s="334"/>
      <c r="J168" s="348"/>
      <c r="K168" s="335"/>
      <c r="L168" s="334"/>
      <c r="M168" s="335"/>
      <c r="N168" s="335"/>
      <c r="O168" s="78">
        <v>525.1</v>
      </c>
      <c r="P168" s="38">
        <v>525.1</v>
      </c>
      <c r="Q168" s="38">
        <v>525.1</v>
      </c>
      <c r="R168" s="52"/>
    </row>
    <row r="169" spans="1:18" ht="41.25" customHeight="1">
      <c r="A169" s="331"/>
      <c r="B169" s="334"/>
      <c r="C169" s="335"/>
      <c r="D169" s="53" t="s">
        <v>152</v>
      </c>
      <c r="E169" s="53" t="s">
        <v>118</v>
      </c>
      <c r="F169" s="230"/>
      <c r="G169" s="348"/>
      <c r="H169" s="335"/>
      <c r="I169" s="334"/>
      <c r="J169" s="348"/>
      <c r="K169" s="335"/>
      <c r="L169" s="334"/>
      <c r="M169" s="335"/>
      <c r="N169" s="335"/>
      <c r="O169" s="78">
        <v>45</v>
      </c>
      <c r="P169" s="38">
        <v>45</v>
      </c>
      <c r="Q169" s="38">
        <v>45</v>
      </c>
      <c r="R169" s="52"/>
    </row>
    <row r="170" spans="1:18" ht="53.25" customHeight="1">
      <c r="A170" s="331"/>
      <c r="B170" s="334"/>
      <c r="C170" s="335"/>
      <c r="D170" s="53" t="s">
        <v>155</v>
      </c>
      <c r="E170" s="53" t="s">
        <v>116</v>
      </c>
      <c r="F170" s="126"/>
      <c r="G170" s="349"/>
      <c r="H170" s="360"/>
      <c r="I170" s="366"/>
      <c r="J170" s="349"/>
      <c r="K170" s="360"/>
      <c r="L170" s="340"/>
      <c r="M170" s="360"/>
      <c r="N170" s="360"/>
      <c r="O170" s="78">
        <v>412.9</v>
      </c>
      <c r="P170" s="78">
        <v>429.4</v>
      </c>
      <c r="Q170" s="78">
        <v>448</v>
      </c>
      <c r="R170" s="52"/>
    </row>
    <row r="171" spans="1:18" ht="53.25" customHeight="1">
      <c r="A171" s="331"/>
      <c r="B171" s="334"/>
      <c r="C171" s="335"/>
      <c r="D171" s="53" t="s">
        <v>155</v>
      </c>
      <c r="E171" s="53" t="s">
        <v>263</v>
      </c>
      <c r="F171" s="121" t="s">
        <v>13</v>
      </c>
      <c r="G171" s="137" t="s">
        <v>331</v>
      </c>
      <c r="H171" s="123" t="s">
        <v>14</v>
      </c>
      <c r="I171" s="121" t="s">
        <v>15</v>
      </c>
      <c r="J171" s="131"/>
      <c r="K171" s="123"/>
      <c r="L171" s="19" t="s">
        <v>264</v>
      </c>
      <c r="M171" s="129" t="s">
        <v>11</v>
      </c>
      <c r="N171" s="129" t="s">
        <v>265</v>
      </c>
      <c r="O171" s="78">
        <v>180</v>
      </c>
      <c r="P171" s="78">
        <v>180</v>
      </c>
      <c r="Q171" s="78">
        <v>180</v>
      </c>
      <c r="R171" s="52"/>
    </row>
    <row r="172" spans="1:18" ht="51.75" customHeight="1">
      <c r="A172" s="331"/>
      <c r="B172" s="326"/>
      <c r="C172" s="335"/>
      <c r="D172" s="53" t="s">
        <v>155</v>
      </c>
      <c r="E172" s="53" t="s">
        <v>115</v>
      </c>
      <c r="F172" s="120" t="s">
        <v>13</v>
      </c>
      <c r="G172" s="325" t="s">
        <v>331</v>
      </c>
      <c r="H172" s="328" t="s">
        <v>14</v>
      </c>
      <c r="I172" s="333" t="s">
        <v>15</v>
      </c>
      <c r="J172" s="325"/>
      <c r="K172" s="328"/>
      <c r="L172" s="19" t="s">
        <v>247</v>
      </c>
      <c r="M172" s="129" t="s">
        <v>11</v>
      </c>
      <c r="N172" s="129" t="s">
        <v>156</v>
      </c>
      <c r="O172" s="78">
        <v>10</v>
      </c>
      <c r="P172" s="78">
        <v>10</v>
      </c>
      <c r="Q172" s="78">
        <v>10</v>
      </c>
      <c r="R172" s="52"/>
    </row>
    <row r="173" spans="1:18" ht="161.25" customHeight="1">
      <c r="A173" s="331"/>
      <c r="B173" s="326"/>
      <c r="C173" s="335"/>
      <c r="D173" s="53" t="s">
        <v>155</v>
      </c>
      <c r="E173" s="53" t="s">
        <v>116</v>
      </c>
      <c r="F173" s="124"/>
      <c r="G173" s="326"/>
      <c r="H173" s="332"/>
      <c r="I173" s="326"/>
      <c r="J173" s="348"/>
      <c r="K173" s="360"/>
      <c r="L173" s="245" t="s">
        <v>153</v>
      </c>
      <c r="M173" s="129" t="s">
        <v>11</v>
      </c>
      <c r="N173" s="129" t="s">
        <v>154</v>
      </c>
      <c r="O173" s="78">
        <v>534.4</v>
      </c>
      <c r="P173" s="78">
        <v>555.8</v>
      </c>
      <c r="Q173" s="78">
        <v>579.8</v>
      </c>
      <c r="R173" s="52"/>
    </row>
    <row r="174" spans="1:18" ht="38.25" customHeight="1">
      <c r="A174" s="331"/>
      <c r="B174" s="326"/>
      <c r="C174" s="335"/>
      <c r="D174" s="53" t="s">
        <v>155</v>
      </c>
      <c r="E174" s="53" t="s">
        <v>117</v>
      </c>
      <c r="F174" s="124"/>
      <c r="G174" s="326"/>
      <c r="H174" s="332"/>
      <c r="I174" s="326"/>
      <c r="J174" s="348"/>
      <c r="K174" s="328"/>
      <c r="L174" s="381" t="s">
        <v>247</v>
      </c>
      <c r="M174" s="328" t="s">
        <v>11</v>
      </c>
      <c r="N174" s="328" t="s">
        <v>381</v>
      </c>
      <c r="O174" s="78">
        <v>102.6</v>
      </c>
      <c r="P174" s="81">
        <v>106.5</v>
      </c>
      <c r="Q174" s="78">
        <v>110.6</v>
      </c>
      <c r="R174" s="52"/>
    </row>
    <row r="175" spans="1:18" ht="21" customHeight="1">
      <c r="A175" s="331"/>
      <c r="B175" s="326"/>
      <c r="C175" s="335"/>
      <c r="D175" s="53" t="s">
        <v>155</v>
      </c>
      <c r="E175" s="53" t="s">
        <v>118</v>
      </c>
      <c r="F175" s="124"/>
      <c r="G175" s="326"/>
      <c r="H175" s="332"/>
      <c r="I175" s="326"/>
      <c r="J175" s="348"/>
      <c r="K175" s="360"/>
      <c r="L175" s="441"/>
      <c r="M175" s="332"/>
      <c r="N175" s="332"/>
      <c r="O175" s="78">
        <v>345</v>
      </c>
      <c r="P175" s="81">
        <v>327.6</v>
      </c>
      <c r="Q175" s="78">
        <v>340.6</v>
      </c>
      <c r="R175" s="52"/>
    </row>
    <row r="176" spans="1:18" ht="29.25" customHeight="1">
      <c r="A176" s="331"/>
      <c r="B176" s="326"/>
      <c r="C176" s="335"/>
      <c r="D176" s="53" t="s">
        <v>157</v>
      </c>
      <c r="E176" s="53" t="s">
        <v>115</v>
      </c>
      <c r="F176" s="326"/>
      <c r="G176" s="326"/>
      <c r="H176" s="332"/>
      <c r="I176" s="326"/>
      <c r="J176" s="348"/>
      <c r="K176" s="328"/>
      <c r="L176" s="338" t="s">
        <v>387</v>
      </c>
      <c r="M176" s="332"/>
      <c r="N176" s="332"/>
      <c r="O176" s="78">
        <v>497.2</v>
      </c>
      <c r="P176" s="78">
        <v>476</v>
      </c>
      <c r="Q176" s="78">
        <v>476</v>
      </c>
      <c r="R176" s="52"/>
    </row>
    <row r="177" spans="1:18" ht="21.75" customHeight="1">
      <c r="A177" s="331"/>
      <c r="B177" s="326"/>
      <c r="C177" s="335"/>
      <c r="D177" s="53" t="s">
        <v>157</v>
      </c>
      <c r="E177" s="53" t="s">
        <v>116</v>
      </c>
      <c r="F177" s="326"/>
      <c r="G177" s="326"/>
      <c r="H177" s="332"/>
      <c r="I177" s="326"/>
      <c r="J177" s="348"/>
      <c r="K177" s="335"/>
      <c r="L177" s="339"/>
      <c r="M177" s="332"/>
      <c r="N177" s="332"/>
      <c r="O177" s="78">
        <v>9283.2</v>
      </c>
      <c r="P177" s="81">
        <v>7711.3</v>
      </c>
      <c r="Q177" s="78">
        <v>8531.3</v>
      </c>
      <c r="R177" s="52"/>
    </row>
    <row r="178" spans="1:18" ht="18.75" customHeight="1">
      <c r="A178" s="331"/>
      <c r="B178" s="326"/>
      <c r="C178" s="335"/>
      <c r="D178" s="53" t="s">
        <v>157</v>
      </c>
      <c r="E178" s="53" t="s">
        <v>117</v>
      </c>
      <c r="F178" s="326"/>
      <c r="G178" s="326"/>
      <c r="H178" s="332"/>
      <c r="I178" s="326"/>
      <c r="J178" s="348"/>
      <c r="K178" s="335"/>
      <c r="L178" s="339"/>
      <c r="M178" s="332"/>
      <c r="N178" s="332"/>
      <c r="O178" s="78">
        <v>439.2</v>
      </c>
      <c r="P178" s="78">
        <v>341.4</v>
      </c>
      <c r="Q178" s="78">
        <v>341.4</v>
      </c>
      <c r="R178" s="52"/>
    </row>
    <row r="179" spans="1:18" ht="18.75" customHeight="1">
      <c r="A179" s="331"/>
      <c r="B179" s="326"/>
      <c r="C179" s="335"/>
      <c r="D179" s="53" t="s">
        <v>157</v>
      </c>
      <c r="E179" s="53" t="s">
        <v>118</v>
      </c>
      <c r="F179" s="326"/>
      <c r="G179" s="326"/>
      <c r="H179" s="332"/>
      <c r="I179" s="326"/>
      <c r="J179" s="348"/>
      <c r="K179" s="335"/>
      <c r="L179" s="339"/>
      <c r="M179" s="332"/>
      <c r="N179" s="332"/>
      <c r="O179" s="78">
        <v>3714.3</v>
      </c>
      <c r="P179" s="81">
        <v>2647.7</v>
      </c>
      <c r="Q179" s="78">
        <v>2647.7</v>
      </c>
      <c r="R179" s="52"/>
    </row>
    <row r="180" spans="1:18" ht="21" customHeight="1">
      <c r="A180" s="331"/>
      <c r="B180" s="326"/>
      <c r="C180" s="335"/>
      <c r="D180" s="53" t="s">
        <v>157</v>
      </c>
      <c r="E180" s="53" t="s">
        <v>129</v>
      </c>
      <c r="F180" s="326"/>
      <c r="G180" s="326"/>
      <c r="H180" s="332"/>
      <c r="I180" s="326"/>
      <c r="J180" s="348"/>
      <c r="K180" s="360"/>
      <c r="L180" s="340"/>
      <c r="M180" s="332"/>
      <c r="N180" s="329"/>
      <c r="O180" s="78">
        <v>50</v>
      </c>
      <c r="P180" s="81">
        <v>50</v>
      </c>
      <c r="Q180" s="78">
        <v>50</v>
      </c>
      <c r="R180" s="52"/>
    </row>
    <row r="181" spans="1:18" ht="56.25" customHeight="1">
      <c r="A181" s="331"/>
      <c r="B181" s="326"/>
      <c r="C181" s="335"/>
      <c r="D181" s="53" t="s">
        <v>157</v>
      </c>
      <c r="E181" s="53" t="s">
        <v>257</v>
      </c>
      <c r="F181" s="326"/>
      <c r="G181" s="326"/>
      <c r="H181" s="332"/>
      <c r="I181" s="326"/>
      <c r="J181" s="348"/>
      <c r="K181" s="299"/>
      <c r="L181" s="300" t="s">
        <v>254</v>
      </c>
      <c r="M181" s="332"/>
      <c r="N181" s="110" t="s">
        <v>479</v>
      </c>
      <c r="O181" s="78">
        <v>2.7</v>
      </c>
      <c r="P181" s="81"/>
      <c r="Q181" s="78"/>
      <c r="R181" s="52"/>
    </row>
    <row r="182" spans="1:18" ht="34.5" customHeight="1">
      <c r="A182" s="331"/>
      <c r="B182" s="326"/>
      <c r="C182" s="335"/>
      <c r="D182" s="53" t="s">
        <v>102</v>
      </c>
      <c r="E182" s="53" t="s">
        <v>115</v>
      </c>
      <c r="F182" s="326"/>
      <c r="G182" s="326"/>
      <c r="H182" s="332"/>
      <c r="I182" s="326"/>
      <c r="J182" s="348"/>
      <c r="K182" s="328"/>
      <c r="L182" s="338" t="s">
        <v>405</v>
      </c>
      <c r="M182" s="332"/>
      <c r="N182" s="336" t="s">
        <v>477</v>
      </c>
      <c r="O182" s="78">
        <v>155.2</v>
      </c>
      <c r="P182" s="78">
        <v>154</v>
      </c>
      <c r="Q182" s="78">
        <v>154</v>
      </c>
      <c r="R182" s="52"/>
    </row>
    <row r="183" spans="1:18" ht="72.75" customHeight="1">
      <c r="A183" s="331"/>
      <c r="B183" s="326"/>
      <c r="C183" s="335"/>
      <c r="D183" s="53" t="s">
        <v>102</v>
      </c>
      <c r="E183" s="53" t="s">
        <v>118</v>
      </c>
      <c r="F183" s="326"/>
      <c r="G183" s="326"/>
      <c r="H183" s="332"/>
      <c r="I183" s="326"/>
      <c r="J183" s="348"/>
      <c r="K183" s="360"/>
      <c r="L183" s="340"/>
      <c r="M183" s="332"/>
      <c r="N183" s="337"/>
      <c r="O183" s="78">
        <v>17.1</v>
      </c>
      <c r="P183" s="78">
        <v>17.1</v>
      </c>
      <c r="Q183" s="78">
        <v>17.1</v>
      </c>
      <c r="R183" s="52"/>
    </row>
    <row r="184" spans="1:18" ht="115.5" customHeight="1">
      <c r="A184" s="331"/>
      <c r="B184" s="326"/>
      <c r="C184" s="335"/>
      <c r="D184" s="53" t="s">
        <v>102</v>
      </c>
      <c r="E184" s="53" t="s">
        <v>118</v>
      </c>
      <c r="F184" s="326"/>
      <c r="G184" s="326"/>
      <c r="H184" s="332"/>
      <c r="I184" s="326"/>
      <c r="J184" s="348"/>
      <c r="K184" s="310"/>
      <c r="L184" s="314" t="s">
        <v>485</v>
      </c>
      <c r="M184" s="332"/>
      <c r="N184" s="332"/>
      <c r="O184" s="78">
        <v>80</v>
      </c>
      <c r="P184" s="78"/>
      <c r="Q184" s="78"/>
      <c r="R184" s="52"/>
    </row>
    <row r="185" spans="1:18" ht="29.25" customHeight="1">
      <c r="A185" s="331"/>
      <c r="B185" s="326"/>
      <c r="C185" s="335"/>
      <c r="D185" s="53" t="s">
        <v>102</v>
      </c>
      <c r="E185" s="53" t="s">
        <v>116</v>
      </c>
      <c r="F185" s="326"/>
      <c r="G185" s="326"/>
      <c r="H185" s="332"/>
      <c r="I185" s="326"/>
      <c r="J185" s="348"/>
      <c r="K185" s="328"/>
      <c r="L185" s="338" t="s">
        <v>406</v>
      </c>
      <c r="M185" s="332"/>
      <c r="N185" s="332"/>
      <c r="O185" s="78">
        <v>153.8</v>
      </c>
      <c r="P185" s="78">
        <v>98</v>
      </c>
      <c r="Q185" s="78">
        <v>98</v>
      </c>
      <c r="R185" s="52"/>
    </row>
    <row r="186" spans="1:18" ht="32.25" customHeight="1">
      <c r="A186" s="331"/>
      <c r="B186" s="326"/>
      <c r="C186" s="335"/>
      <c r="D186" s="53" t="s">
        <v>102</v>
      </c>
      <c r="E186" s="53" t="s">
        <v>117</v>
      </c>
      <c r="F186" s="326"/>
      <c r="G186" s="326"/>
      <c r="H186" s="332"/>
      <c r="I186" s="326"/>
      <c r="J186" s="348"/>
      <c r="K186" s="335"/>
      <c r="L186" s="339"/>
      <c r="M186" s="332"/>
      <c r="N186" s="332"/>
      <c r="O186" s="78">
        <v>1487.1</v>
      </c>
      <c r="P186" s="78">
        <v>901.6</v>
      </c>
      <c r="Q186" s="78">
        <v>901.6</v>
      </c>
      <c r="R186" s="52"/>
    </row>
    <row r="187" spans="1:18" ht="31.5" customHeight="1">
      <c r="A187" s="331"/>
      <c r="B187" s="326"/>
      <c r="C187" s="335"/>
      <c r="D187" s="53" t="s">
        <v>102</v>
      </c>
      <c r="E187" s="53" t="s">
        <v>118</v>
      </c>
      <c r="F187" s="326"/>
      <c r="G187" s="326"/>
      <c r="H187" s="332"/>
      <c r="I187" s="326"/>
      <c r="J187" s="348"/>
      <c r="K187" s="360"/>
      <c r="L187" s="340"/>
      <c r="M187" s="332"/>
      <c r="N187" s="332"/>
      <c r="O187" s="78">
        <v>37</v>
      </c>
      <c r="P187" s="78">
        <v>33.8</v>
      </c>
      <c r="Q187" s="78">
        <v>33.8</v>
      </c>
      <c r="R187" s="52"/>
    </row>
    <row r="188" spans="1:18" ht="41.25" customHeight="1">
      <c r="A188" s="331"/>
      <c r="B188" s="326"/>
      <c r="C188" s="335"/>
      <c r="D188" s="53" t="s">
        <v>102</v>
      </c>
      <c r="E188" s="53" t="s">
        <v>117</v>
      </c>
      <c r="F188" s="326"/>
      <c r="G188" s="326"/>
      <c r="H188" s="332"/>
      <c r="I188" s="326"/>
      <c r="J188" s="348"/>
      <c r="K188" s="328"/>
      <c r="L188" s="338" t="s">
        <v>383</v>
      </c>
      <c r="M188" s="332"/>
      <c r="N188" s="332"/>
      <c r="O188" s="78">
        <v>444</v>
      </c>
      <c r="P188" s="81">
        <v>425.6</v>
      </c>
      <c r="Q188" s="78">
        <v>444</v>
      </c>
      <c r="R188" s="52"/>
    </row>
    <row r="189" spans="1:18" ht="93" customHeight="1">
      <c r="A189" s="331"/>
      <c r="B189" s="326"/>
      <c r="C189" s="335"/>
      <c r="D189" s="53" t="s">
        <v>102</v>
      </c>
      <c r="E189" s="53" t="s">
        <v>118</v>
      </c>
      <c r="F189" s="326"/>
      <c r="G189" s="326"/>
      <c r="H189" s="332"/>
      <c r="I189" s="326"/>
      <c r="J189" s="348"/>
      <c r="K189" s="360"/>
      <c r="L189" s="340"/>
      <c r="M189" s="332"/>
      <c r="N189" s="332"/>
      <c r="O189" s="78">
        <v>92</v>
      </c>
      <c r="P189" s="81">
        <v>95</v>
      </c>
      <c r="Q189" s="78">
        <v>98</v>
      </c>
      <c r="R189" s="52"/>
    </row>
    <row r="190" spans="1:18" ht="108" customHeight="1">
      <c r="A190" s="331"/>
      <c r="B190" s="326"/>
      <c r="C190" s="335"/>
      <c r="D190" s="53" t="s">
        <v>102</v>
      </c>
      <c r="E190" s="53" t="s">
        <v>117</v>
      </c>
      <c r="F190" s="326"/>
      <c r="G190" s="326"/>
      <c r="H190" s="332"/>
      <c r="I190" s="326"/>
      <c r="J190" s="348"/>
      <c r="K190" s="128"/>
      <c r="L190" s="19" t="s">
        <v>384</v>
      </c>
      <c r="M190" s="332"/>
      <c r="N190" s="332"/>
      <c r="O190" s="78">
        <v>770.7</v>
      </c>
      <c r="P190" s="81">
        <v>771</v>
      </c>
      <c r="Q190" s="78">
        <v>802</v>
      </c>
      <c r="R190" s="52"/>
    </row>
    <row r="191" spans="1:18" ht="120" customHeight="1">
      <c r="A191" s="301"/>
      <c r="B191" s="305"/>
      <c r="C191" s="310"/>
      <c r="D191" s="53" t="s">
        <v>176</v>
      </c>
      <c r="E191" s="53" t="s">
        <v>116</v>
      </c>
      <c r="F191" s="305"/>
      <c r="G191" s="327"/>
      <c r="H191" s="308"/>
      <c r="I191" s="305"/>
      <c r="J191" s="348"/>
      <c r="K191" s="310"/>
      <c r="L191" s="303" t="s">
        <v>407</v>
      </c>
      <c r="M191" s="329"/>
      <c r="N191" s="329"/>
      <c r="O191" s="78">
        <v>44.4</v>
      </c>
      <c r="P191" s="81"/>
      <c r="Q191" s="78"/>
      <c r="R191" s="52"/>
    </row>
    <row r="192" spans="1:18" ht="38.25" customHeight="1">
      <c r="A192" s="330" t="s">
        <v>244</v>
      </c>
      <c r="B192" s="333" t="s">
        <v>316</v>
      </c>
      <c r="C192" s="328" t="s">
        <v>315</v>
      </c>
      <c r="D192" s="53" t="s">
        <v>152</v>
      </c>
      <c r="E192" s="53" t="s">
        <v>114</v>
      </c>
      <c r="F192" s="381" t="s">
        <v>13</v>
      </c>
      <c r="G192" s="325" t="s">
        <v>331</v>
      </c>
      <c r="H192" s="328" t="s">
        <v>14</v>
      </c>
      <c r="I192" s="334" t="s">
        <v>15</v>
      </c>
      <c r="J192" s="326"/>
      <c r="K192" s="328"/>
      <c r="L192" s="333" t="s">
        <v>260</v>
      </c>
      <c r="M192" s="328" t="s">
        <v>11</v>
      </c>
      <c r="N192" s="328" t="s">
        <v>258</v>
      </c>
      <c r="O192" s="78">
        <v>1738.7</v>
      </c>
      <c r="P192" s="38">
        <v>1538.7</v>
      </c>
      <c r="Q192" s="38">
        <v>1538.7</v>
      </c>
      <c r="R192" s="52"/>
    </row>
    <row r="193" spans="1:18" ht="33" customHeight="1">
      <c r="A193" s="331"/>
      <c r="B193" s="334"/>
      <c r="C193" s="335"/>
      <c r="D193" s="53" t="s">
        <v>155</v>
      </c>
      <c r="E193" s="53" t="s">
        <v>114</v>
      </c>
      <c r="F193" s="391"/>
      <c r="G193" s="326"/>
      <c r="H193" s="332"/>
      <c r="I193" s="326"/>
      <c r="J193" s="327"/>
      <c r="K193" s="360"/>
      <c r="L193" s="340"/>
      <c r="M193" s="360"/>
      <c r="N193" s="360"/>
      <c r="O193" s="78">
        <v>1367.1</v>
      </c>
      <c r="P193" s="78">
        <v>1421.8</v>
      </c>
      <c r="Q193" s="78">
        <v>1483.4</v>
      </c>
      <c r="R193" s="52"/>
    </row>
    <row r="194" spans="1:18" ht="158.25" customHeight="1">
      <c r="A194" s="331"/>
      <c r="B194" s="334"/>
      <c r="C194" s="332"/>
      <c r="D194" s="53" t="s">
        <v>155</v>
      </c>
      <c r="E194" s="53" t="s">
        <v>114</v>
      </c>
      <c r="F194" s="391"/>
      <c r="G194" s="326"/>
      <c r="H194" s="332"/>
      <c r="I194" s="326"/>
      <c r="J194" s="122"/>
      <c r="K194" s="128"/>
      <c r="L194" s="133" t="s">
        <v>153</v>
      </c>
      <c r="M194" s="129" t="s">
        <v>11</v>
      </c>
      <c r="N194" s="129" t="s">
        <v>154</v>
      </c>
      <c r="O194" s="78">
        <v>1770.8</v>
      </c>
      <c r="P194" s="78">
        <v>1842.3</v>
      </c>
      <c r="Q194" s="78">
        <v>1920</v>
      </c>
      <c r="R194" s="52"/>
    </row>
    <row r="195" spans="1:18" ht="105.75" customHeight="1">
      <c r="A195" s="331"/>
      <c r="B195" s="334"/>
      <c r="C195" s="332"/>
      <c r="D195" s="53" t="s">
        <v>157</v>
      </c>
      <c r="E195" s="53" t="s">
        <v>114</v>
      </c>
      <c r="F195" s="391"/>
      <c r="G195" s="326"/>
      <c r="H195" s="332"/>
      <c r="I195" s="326"/>
      <c r="J195" s="130"/>
      <c r="K195" s="129"/>
      <c r="L195" s="195" t="s">
        <v>387</v>
      </c>
      <c r="M195" s="129" t="s">
        <v>11</v>
      </c>
      <c r="N195" s="312" t="s">
        <v>381</v>
      </c>
      <c r="O195" s="78">
        <v>30747.3</v>
      </c>
      <c r="P195" s="78">
        <v>25997.3</v>
      </c>
      <c r="Q195" s="78">
        <v>28247.3</v>
      </c>
      <c r="R195" s="52"/>
    </row>
    <row r="196" spans="1:18" ht="102.75" customHeight="1">
      <c r="A196" s="331"/>
      <c r="B196" s="334"/>
      <c r="C196" s="332"/>
      <c r="D196" s="41" t="s">
        <v>102</v>
      </c>
      <c r="E196" s="41" t="s">
        <v>114</v>
      </c>
      <c r="F196" s="391"/>
      <c r="G196" s="327"/>
      <c r="H196" s="329"/>
      <c r="I196" s="327"/>
      <c r="J196" s="125"/>
      <c r="K196" s="119"/>
      <c r="L196" s="200" t="s">
        <v>453</v>
      </c>
      <c r="M196" s="119" t="s">
        <v>11</v>
      </c>
      <c r="N196" s="312" t="s">
        <v>381</v>
      </c>
      <c r="O196" s="319">
        <v>509.3</v>
      </c>
      <c r="P196" s="82">
        <v>300</v>
      </c>
      <c r="Q196" s="82">
        <v>300</v>
      </c>
      <c r="R196" s="149"/>
    </row>
    <row r="197" spans="1:18" ht="120" customHeight="1">
      <c r="A197" s="329"/>
      <c r="B197" s="327"/>
      <c r="C197" s="329"/>
      <c r="D197" s="41" t="s">
        <v>176</v>
      </c>
      <c r="E197" s="41" t="s">
        <v>114</v>
      </c>
      <c r="F197" s="313"/>
      <c r="G197" s="306"/>
      <c r="H197" s="302"/>
      <c r="I197" s="306"/>
      <c r="J197" s="309"/>
      <c r="K197" s="307"/>
      <c r="L197" s="303" t="s">
        <v>407</v>
      </c>
      <c r="M197" s="307" t="s">
        <v>11</v>
      </c>
      <c r="N197" s="312" t="s">
        <v>381</v>
      </c>
      <c r="O197" s="319">
        <v>146.9</v>
      </c>
      <c r="P197" s="315"/>
      <c r="Q197" s="315"/>
      <c r="R197" s="318"/>
    </row>
    <row r="198" spans="1:23" s="150" customFormat="1" ht="121.5" customHeight="1">
      <c r="A198" s="90" t="s">
        <v>245</v>
      </c>
      <c r="B198" s="133" t="s">
        <v>321</v>
      </c>
      <c r="C198" s="286" t="s">
        <v>481</v>
      </c>
      <c r="D198" s="129" t="s">
        <v>96</v>
      </c>
      <c r="E198" s="129" t="s">
        <v>123</v>
      </c>
      <c r="F198" s="133" t="s">
        <v>13</v>
      </c>
      <c r="G198" s="130" t="s">
        <v>17</v>
      </c>
      <c r="H198" s="129" t="s">
        <v>14</v>
      </c>
      <c r="I198" s="133" t="s">
        <v>15</v>
      </c>
      <c r="J198" s="130"/>
      <c r="K198" s="129"/>
      <c r="L198" s="19" t="s">
        <v>388</v>
      </c>
      <c r="M198" s="129" t="s">
        <v>11</v>
      </c>
      <c r="N198" s="129" t="s">
        <v>124</v>
      </c>
      <c r="O198" s="78">
        <v>150</v>
      </c>
      <c r="P198" s="78">
        <v>150</v>
      </c>
      <c r="Q198" s="78">
        <v>150</v>
      </c>
      <c r="R198" s="151"/>
      <c r="S198" s="152"/>
      <c r="T198" s="152"/>
      <c r="U198" s="152"/>
      <c r="V198" s="152"/>
      <c r="W198" s="152"/>
    </row>
    <row r="199" spans="1:18" ht="30" customHeight="1">
      <c r="A199" s="330" t="s">
        <v>246</v>
      </c>
      <c r="B199" s="381" t="s">
        <v>81</v>
      </c>
      <c r="C199" s="359" t="s">
        <v>317</v>
      </c>
      <c r="D199" s="205" t="s">
        <v>103</v>
      </c>
      <c r="E199" s="205" t="s">
        <v>138</v>
      </c>
      <c r="F199" s="333" t="s">
        <v>13</v>
      </c>
      <c r="G199" s="325" t="s">
        <v>82</v>
      </c>
      <c r="H199" s="328" t="s">
        <v>14</v>
      </c>
      <c r="I199" s="333" t="s">
        <v>15</v>
      </c>
      <c r="J199" s="325"/>
      <c r="K199" s="328"/>
      <c r="L199" s="333" t="s">
        <v>404</v>
      </c>
      <c r="M199" s="328" t="s">
        <v>11</v>
      </c>
      <c r="N199" s="328" t="s">
        <v>381</v>
      </c>
      <c r="O199" s="78">
        <v>10582.8</v>
      </c>
      <c r="P199" s="78">
        <v>10688.6</v>
      </c>
      <c r="Q199" s="78">
        <v>10795.5</v>
      </c>
      <c r="R199" s="22"/>
    </row>
    <row r="200" spans="1:18" ht="15">
      <c r="A200" s="332"/>
      <c r="B200" s="381"/>
      <c r="C200" s="359"/>
      <c r="D200" s="205" t="s">
        <v>103</v>
      </c>
      <c r="E200" s="205" t="s">
        <v>146</v>
      </c>
      <c r="F200" s="326"/>
      <c r="G200" s="326"/>
      <c r="H200" s="332"/>
      <c r="I200" s="326"/>
      <c r="J200" s="326"/>
      <c r="K200" s="332"/>
      <c r="L200" s="326"/>
      <c r="M200" s="332"/>
      <c r="N200" s="335"/>
      <c r="O200" s="78">
        <v>25</v>
      </c>
      <c r="P200" s="78">
        <v>26</v>
      </c>
      <c r="Q200" s="78">
        <v>27</v>
      </c>
      <c r="R200" s="22"/>
    </row>
    <row r="201" spans="1:18" ht="15">
      <c r="A201" s="332"/>
      <c r="B201" s="381"/>
      <c r="C201" s="359"/>
      <c r="D201" s="205" t="s">
        <v>103</v>
      </c>
      <c r="E201" s="205" t="s">
        <v>139</v>
      </c>
      <c r="F201" s="326"/>
      <c r="G201" s="326"/>
      <c r="H201" s="332"/>
      <c r="I201" s="326"/>
      <c r="J201" s="326"/>
      <c r="K201" s="332"/>
      <c r="L201" s="326"/>
      <c r="M201" s="332"/>
      <c r="N201" s="335"/>
      <c r="O201" s="78">
        <v>3183.9</v>
      </c>
      <c r="P201" s="78">
        <v>3215.7</v>
      </c>
      <c r="Q201" s="78">
        <v>3247.9</v>
      </c>
      <c r="R201" s="22"/>
    </row>
    <row r="202" spans="1:18" ht="15">
      <c r="A202" s="332"/>
      <c r="B202" s="381"/>
      <c r="C202" s="359"/>
      <c r="D202" s="205" t="s">
        <v>103</v>
      </c>
      <c r="E202" s="205" t="s">
        <v>117</v>
      </c>
      <c r="F202" s="326"/>
      <c r="G202" s="326"/>
      <c r="H202" s="332"/>
      <c r="I202" s="326"/>
      <c r="J202" s="326"/>
      <c r="K202" s="332"/>
      <c r="L202" s="326"/>
      <c r="M202" s="332"/>
      <c r="N202" s="335"/>
      <c r="O202" s="78">
        <v>271.1</v>
      </c>
      <c r="P202" s="78">
        <v>286.1</v>
      </c>
      <c r="Q202" s="78">
        <v>297.6</v>
      </c>
      <c r="R202" s="22"/>
    </row>
    <row r="203" spans="1:18" ht="15">
      <c r="A203" s="332"/>
      <c r="B203" s="381"/>
      <c r="C203" s="359"/>
      <c r="D203" s="205" t="s">
        <v>103</v>
      </c>
      <c r="E203" s="205" t="s">
        <v>118</v>
      </c>
      <c r="F203" s="326"/>
      <c r="G203" s="326"/>
      <c r="H203" s="332"/>
      <c r="I203" s="326"/>
      <c r="J203" s="326"/>
      <c r="K203" s="332"/>
      <c r="L203" s="326"/>
      <c r="M203" s="332"/>
      <c r="N203" s="335"/>
      <c r="O203" s="78">
        <v>1518.6</v>
      </c>
      <c r="P203" s="78">
        <v>1579.4</v>
      </c>
      <c r="Q203" s="78">
        <v>1641.6</v>
      </c>
      <c r="R203" s="22"/>
    </row>
    <row r="204" spans="1:18" ht="15">
      <c r="A204" s="332"/>
      <c r="B204" s="381"/>
      <c r="C204" s="359"/>
      <c r="D204" s="267" t="s">
        <v>103</v>
      </c>
      <c r="E204" s="267" t="s">
        <v>141</v>
      </c>
      <c r="F204" s="326"/>
      <c r="G204" s="326"/>
      <c r="H204" s="332"/>
      <c r="I204" s="326"/>
      <c r="J204" s="326"/>
      <c r="K204" s="332"/>
      <c r="L204" s="326"/>
      <c r="M204" s="332"/>
      <c r="N204" s="335"/>
      <c r="O204" s="78">
        <v>293.5</v>
      </c>
      <c r="P204" s="78">
        <v>305.2</v>
      </c>
      <c r="Q204" s="78">
        <v>317.4</v>
      </c>
      <c r="R204" s="22"/>
    </row>
    <row r="205" spans="1:18" ht="39.75" customHeight="1">
      <c r="A205" s="332"/>
      <c r="B205" s="381"/>
      <c r="C205" s="359"/>
      <c r="D205" s="205" t="s">
        <v>103</v>
      </c>
      <c r="E205" s="267" t="s">
        <v>125</v>
      </c>
      <c r="F205" s="327"/>
      <c r="G205" s="327"/>
      <c r="H205" s="329"/>
      <c r="I205" s="327"/>
      <c r="J205" s="327"/>
      <c r="K205" s="329"/>
      <c r="L205" s="327"/>
      <c r="M205" s="329"/>
      <c r="N205" s="360"/>
      <c r="O205" s="78">
        <v>4</v>
      </c>
      <c r="P205" s="78"/>
      <c r="Q205" s="78"/>
      <c r="R205" s="22"/>
    </row>
    <row r="206" spans="1:18" ht="15" customHeight="1">
      <c r="A206" s="332"/>
      <c r="B206" s="381"/>
      <c r="C206" s="359"/>
      <c r="D206" s="205" t="s">
        <v>128</v>
      </c>
      <c r="E206" s="205" t="s">
        <v>138</v>
      </c>
      <c r="F206" s="333" t="s">
        <v>13</v>
      </c>
      <c r="G206" s="325" t="s">
        <v>82</v>
      </c>
      <c r="H206" s="328" t="s">
        <v>14</v>
      </c>
      <c r="I206" s="333" t="s">
        <v>15</v>
      </c>
      <c r="J206" s="325"/>
      <c r="K206" s="328"/>
      <c r="L206" s="338" t="s">
        <v>444</v>
      </c>
      <c r="M206" s="359" t="s">
        <v>11</v>
      </c>
      <c r="N206" s="328" t="s">
        <v>381</v>
      </c>
      <c r="O206" s="78">
        <v>15764.7</v>
      </c>
      <c r="P206" s="78">
        <v>9764.7</v>
      </c>
      <c r="Q206" s="78">
        <v>9764.7</v>
      </c>
      <c r="R206" s="22"/>
    </row>
    <row r="207" spans="1:18" ht="15">
      <c r="A207" s="332"/>
      <c r="B207" s="381"/>
      <c r="C207" s="359"/>
      <c r="D207" s="205" t="s">
        <v>128</v>
      </c>
      <c r="E207" s="205" t="s">
        <v>146</v>
      </c>
      <c r="F207" s="326"/>
      <c r="G207" s="326"/>
      <c r="H207" s="332"/>
      <c r="I207" s="326"/>
      <c r="J207" s="326"/>
      <c r="K207" s="332"/>
      <c r="L207" s="326"/>
      <c r="M207" s="364"/>
      <c r="N207" s="332"/>
      <c r="O207" s="78">
        <v>144.6</v>
      </c>
      <c r="P207" s="78">
        <v>144.6</v>
      </c>
      <c r="Q207" s="78">
        <v>144.6</v>
      </c>
      <c r="R207" s="22"/>
    </row>
    <row r="208" spans="1:18" ht="15">
      <c r="A208" s="332"/>
      <c r="B208" s="381"/>
      <c r="C208" s="359"/>
      <c r="D208" s="205" t="s">
        <v>128</v>
      </c>
      <c r="E208" s="205" t="s">
        <v>139</v>
      </c>
      <c r="F208" s="326"/>
      <c r="G208" s="326"/>
      <c r="H208" s="332"/>
      <c r="I208" s="326"/>
      <c r="J208" s="326"/>
      <c r="K208" s="332"/>
      <c r="L208" s="326"/>
      <c r="M208" s="364"/>
      <c r="N208" s="332"/>
      <c r="O208" s="78">
        <v>4761</v>
      </c>
      <c r="P208" s="78">
        <v>4008.1</v>
      </c>
      <c r="Q208" s="78">
        <v>4008.1</v>
      </c>
      <c r="R208" s="22"/>
    </row>
    <row r="209" spans="1:18" ht="15">
      <c r="A209" s="332"/>
      <c r="B209" s="381"/>
      <c r="C209" s="359"/>
      <c r="D209" s="205" t="s">
        <v>128</v>
      </c>
      <c r="E209" s="205" t="s">
        <v>117</v>
      </c>
      <c r="F209" s="326"/>
      <c r="G209" s="326"/>
      <c r="H209" s="332"/>
      <c r="I209" s="326"/>
      <c r="J209" s="326"/>
      <c r="K209" s="332"/>
      <c r="L209" s="326"/>
      <c r="M209" s="364"/>
      <c r="N209" s="332"/>
      <c r="O209" s="78">
        <v>378.8</v>
      </c>
      <c r="P209" s="78">
        <v>415.8</v>
      </c>
      <c r="Q209" s="78">
        <v>415.8</v>
      </c>
      <c r="R209" s="22"/>
    </row>
    <row r="210" spans="1:18" ht="84" customHeight="1">
      <c r="A210" s="329"/>
      <c r="B210" s="381"/>
      <c r="C210" s="359"/>
      <c r="D210" s="205" t="s">
        <v>128</v>
      </c>
      <c r="E210" s="205" t="s">
        <v>118</v>
      </c>
      <c r="F210" s="326"/>
      <c r="G210" s="326"/>
      <c r="H210" s="332"/>
      <c r="I210" s="326"/>
      <c r="J210" s="326"/>
      <c r="K210" s="332"/>
      <c r="L210" s="326"/>
      <c r="M210" s="364"/>
      <c r="N210" s="329"/>
      <c r="O210" s="78">
        <v>3654.8</v>
      </c>
      <c r="P210" s="78">
        <v>1367.4</v>
      </c>
      <c r="Q210" s="78">
        <v>1367.4</v>
      </c>
      <c r="R210" s="22"/>
    </row>
    <row r="211" spans="1:18" ht="232.5" customHeight="1">
      <c r="A211" s="209" t="s">
        <v>326</v>
      </c>
      <c r="B211" s="204" t="s">
        <v>83</v>
      </c>
      <c r="C211" s="205" t="s">
        <v>318</v>
      </c>
      <c r="D211" s="205" t="s">
        <v>174</v>
      </c>
      <c r="E211" s="205" t="s">
        <v>118</v>
      </c>
      <c r="F211" s="120" t="s">
        <v>13</v>
      </c>
      <c r="G211" s="103" t="s">
        <v>84</v>
      </c>
      <c r="H211" s="102" t="s">
        <v>14</v>
      </c>
      <c r="I211" s="113" t="s">
        <v>15</v>
      </c>
      <c r="J211" s="103"/>
      <c r="K211" s="32"/>
      <c r="L211" s="43" t="s">
        <v>442</v>
      </c>
      <c r="M211" s="111" t="s">
        <v>11</v>
      </c>
      <c r="N211" s="192" t="s">
        <v>381</v>
      </c>
      <c r="O211" s="319">
        <v>227.6</v>
      </c>
      <c r="P211" s="82">
        <v>200</v>
      </c>
      <c r="Q211" s="82">
        <v>200</v>
      </c>
      <c r="R211" s="21"/>
    </row>
    <row r="212" spans="1:18" ht="132.75" customHeight="1">
      <c r="A212" s="383" t="s">
        <v>327</v>
      </c>
      <c r="B212" s="333" t="s">
        <v>85</v>
      </c>
      <c r="C212" s="328" t="s">
        <v>319</v>
      </c>
      <c r="D212" s="203" t="s">
        <v>148</v>
      </c>
      <c r="E212" s="359" t="s">
        <v>118</v>
      </c>
      <c r="F212" s="333"/>
      <c r="G212" s="325" t="s">
        <v>86</v>
      </c>
      <c r="H212" s="328" t="s">
        <v>14</v>
      </c>
      <c r="I212" s="333" t="s">
        <v>87</v>
      </c>
      <c r="J212" s="325" t="s">
        <v>73</v>
      </c>
      <c r="K212" s="328" t="s">
        <v>88</v>
      </c>
      <c r="L212" s="365" t="s">
        <v>443</v>
      </c>
      <c r="M212" s="328" t="s">
        <v>11</v>
      </c>
      <c r="N212" s="328" t="s">
        <v>381</v>
      </c>
      <c r="O212" s="78">
        <v>90.1</v>
      </c>
      <c r="P212" s="78"/>
      <c r="Q212" s="78"/>
      <c r="R212" s="21"/>
    </row>
    <row r="213" spans="1:18" ht="38.25" customHeight="1" hidden="1">
      <c r="A213" s="383"/>
      <c r="B213" s="326"/>
      <c r="C213" s="335"/>
      <c r="D213" s="117"/>
      <c r="E213" s="359"/>
      <c r="F213" s="334"/>
      <c r="G213" s="348"/>
      <c r="H213" s="335"/>
      <c r="I213" s="334"/>
      <c r="J213" s="348"/>
      <c r="K213" s="335"/>
      <c r="L213" s="393"/>
      <c r="M213" s="335"/>
      <c r="N213" s="335"/>
      <c r="O213" s="78"/>
      <c r="P213" s="78"/>
      <c r="Q213" s="78"/>
      <c r="R213" s="21"/>
    </row>
    <row r="214" spans="1:18" ht="38.25" customHeight="1">
      <c r="A214" s="235"/>
      <c r="B214" s="326"/>
      <c r="C214" s="335"/>
      <c r="D214" s="233" t="s">
        <v>101</v>
      </c>
      <c r="E214" s="233" t="s">
        <v>126</v>
      </c>
      <c r="F214" s="326"/>
      <c r="G214" s="326"/>
      <c r="H214" s="332"/>
      <c r="I214" s="326"/>
      <c r="J214" s="326"/>
      <c r="K214" s="332"/>
      <c r="L214" s="342"/>
      <c r="M214" s="335"/>
      <c r="N214" s="335"/>
      <c r="O214" s="320">
        <v>2637</v>
      </c>
      <c r="P214" s="232"/>
      <c r="Q214" s="232"/>
      <c r="R214" s="21"/>
    </row>
    <row r="215" spans="1:18" ht="38.25" customHeight="1">
      <c r="A215" s="235"/>
      <c r="B215" s="326"/>
      <c r="C215" s="335"/>
      <c r="D215" s="233" t="s">
        <v>101</v>
      </c>
      <c r="E215" s="233" t="s">
        <v>118</v>
      </c>
      <c r="F215" s="326"/>
      <c r="G215" s="326"/>
      <c r="H215" s="332"/>
      <c r="I215" s="326"/>
      <c r="J215" s="326"/>
      <c r="K215" s="332"/>
      <c r="L215" s="342"/>
      <c r="M215" s="335"/>
      <c r="N215" s="335"/>
      <c r="O215" s="320">
        <v>75</v>
      </c>
      <c r="P215" s="232"/>
      <c r="Q215" s="232"/>
      <c r="R215" s="21"/>
    </row>
    <row r="216" spans="1:18" ht="37.5" customHeight="1">
      <c r="A216" s="235"/>
      <c r="B216" s="327"/>
      <c r="C216" s="329"/>
      <c r="D216" s="233" t="s">
        <v>100</v>
      </c>
      <c r="E216" s="233" t="s">
        <v>118</v>
      </c>
      <c r="F216" s="327"/>
      <c r="G216" s="327"/>
      <c r="H216" s="329"/>
      <c r="I216" s="327"/>
      <c r="J216" s="327"/>
      <c r="K216" s="329"/>
      <c r="L216" s="343"/>
      <c r="M216" s="335"/>
      <c r="N216" s="335"/>
      <c r="O216" s="320">
        <v>172.8</v>
      </c>
      <c r="P216" s="232"/>
      <c r="Q216" s="232"/>
      <c r="R216" s="21"/>
    </row>
    <row r="217" spans="1:18" ht="107.25" customHeight="1">
      <c r="A217" s="147" t="s">
        <v>328</v>
      </c>
      <c r="B217" s="120" t="s">
        <v>266</v>
      </c>
      <c r="C217" s="129" t="s">
        <v>320</v>
      </c>
      <c r="D217" s="115" t="s">
        <v>165</v>
      </c>
      <c r="E217" s="115" t="s">
        <v>166</v>
      </c>
      <c r="F217" s="133" t="s">
        <v>13</v>
      </c>
      <c r="G217" s="116" t="s">
        <v>267</v>
      </c>
      <c r="H217" s="140" t="s">
        <v>14</v>
      </c>
      <c r="I217" s="114" t="s">
        <v>15</v>
      </c>
      <c r="J217" s="116"/>
      <c r="K217" s="115"/>
      <c r="L217" s="19" t="s">
        <v>445</v>
      </c>
      <c r="M217" s="329"/>
      <c r="N217" s="329"/>
      <c r="O217" s="320">
        <v>235.3</v>
      </c>
      <c r="P217" s="80">
        <v>225.3</v>
      </c>
      <c r="Q217" s="80">
        <v>225.3</v>
      </c>
      <c r="R217" s="21"/>
    </row>
    <row r="218" spans="1:18" ht="172.5" customHeight="1">
      <c r="A218" s="147" t="s">
        <v>332</v>
      </c>
      <c r="B218" s="162" t="s">
        <v>333</v>
      </c>
      <c r="C218" s="24" t="s">
        <v>365</v>
      </c>
      <c r="D218" s="140"/>
      <c r="E218" s="140"/>
      <c r="F218" s="142"/>
      <c r="G218" s="143"/>
      <c r="H218" s="140"/>
      <c r="I218" s="142"/>
      <c r="J218" s="143"/>
      <c r="K218" s="140"/>
      <c r="L218" s="19"/>
      <c r="M218" s="140"/>
      <c r="N218" s="190"/>
      <c r="O218" s="187">
        <f>O219</f>
        <v>1243.1</v>
      </c>
      <c r="P218" s="161">
        <f>P219</f>
        <v>817.5</v>
      </c>
      <c r="Q218" s="161">
        <f>Q219</f>
        <v>847.5</v>
      </c>
      <c r="R218" s="21"/>
    </row>
    <row r="219" spans="1:18" ht="121.5" customHeight="1">
      <c r="A219" s="147" t="s">
        <v>334</v>
      </c>
      <c r="B219" s="162" t="s">
        <v>335</v>
      </c>
      <c r="C219" s="176" t="s">
        <v>366</v>
      </c>
      <c r="D219" s="140"/>
      <c r="E219" s="140"/>
      <c r="F219" s="142"/>
      <c r="G219" s="143"/>
      <c r="H219" s="140"/>
      <c r="I219" s="142"/>
      <c r="J219" s="143"/>
      <c r="K219" s="140"/>
      <c r="L219" s="19"/>
      <c r="M219" s="140"/>
      <c r="N219" s="140"/>
      <c r="O219" s="320">
        <f>O222+O220+O223+O224+O226+O227+O228+O221</f>
        <v>1243.1</v>
      </c>
      <c r="P219" s="276">
        <f>P222+P220+P223+P224+P226+P227+P228</f>
        <v>817.5</v>
      </c>
      <c r="Q219" s="276">
        <f>Q222+Q220+Q223+Q224+Q226+Q227+Q228</f>
        <v>847.5</v>
      </c>
      <c r="R219" s="21"/>
    </row>
    <row r="220" spans="1:18" ht="84.75" customHeight="1">
      <c r="A220" s="330" t="s">
        <v>337</v>
      </c>
      <c r="B220" s="408" t="s">
        <v>371</v>
      </c>
      <c r="C220" s="328" t="s">
        <v>372</v>
      </c>
      <c r="D220" s="176" t="s">
        <v>91</v>
      </c>
      <c r="E220" s="176" t="s">
        <v>140</v>
      </c>
      <c r="F220" s="333" t="s">
        <v>13</v>
      </c>
      <c r="G220" s="325" t="s">
        <v>373</v>
      </c>
      <c r="H220" s="328" t="s">
        <v>14</v>
      </c>
      <c r="I220" s="333" t="s">
        <v>61</v>
      </c>
      <c r="J220" s="325" t="s">
        <v>48</v>
      </c>
      <c r="K220" s="328" t="s">
        <v>62</v>
      </c>
      <c r="L220" s="365" t="s">
        <v>391</v>
      </c>
      <c r="M220" s="328" t="s">
        <v>11</v>
      </c>
      <c r="N220" s="359" t="s">
        <v>381</v>
      </c>
      <c r="O220" s="78">
        <v>274.2</v>
      </c>
      <c r="P220" s="78"/>
      <c r="Q220" s="78"/>
      <c r="R220" s="21"/>
    </row>
    <row r="221" spans="1:18" ht="29.25" customHeight="1">
      <c r="A221" s="389"/>
      <c r="B221" s="409"/>
      <c r="C221" s="360"/>
      <c r="D221" s="176">
        <v>801</v>
      </c>
      <c r="E221" s="110">
        <v>612</v>
      </c>
      <c r="F221" s="366"/>
      <c r="G221" s="349"/>
      <c r="H221" s="360"/>
      <c r="I221" s="327"/>
      <c r="J221" s="327"/>
      <c r="K221" s="329"/>
      <c r="L221" s="378"/>
      <c r="M221" s="360"/>
      <c r="N221" s="359"/>
      <c r="O221" s="78">
        <v>180.5</v>
      </c>
      <c r="P221" s="78"/>
      <c r="Q221" s="78"/>
      <c r="R221" s="21"/>
    </row>
    <row r="222" spans="1:18" ht="28.5" customHeight="1">
      <c r="A222" s="330" t="s">
        <v>338</v>
      </c>
      <c r="B222" s="408" t="s">
        <v>336</v>
      </c>
      <c r="C222" s="328" t="s">
        <v>339</v>
      </c>
      <c r="D222" s="328" t="s">
        <v>107</v>
      </c>
      <c r="E222" s="267" t="s">
        <v>138</v>
      </c>
      <c r="F222" s="333" t="s">
        <v>13</v>
      </c>
      <c r="G222" s="325" t="s">
        <v>340</v>
      </c>
      <c r="H222" s="328" t="s">
        <v>14</v>
      </c>
      <c r="I222" s="333" t="s">
        <v>369</v>
      </c>
      <c r="J222" s="325" t="s">
        <v>48</v>
      </c>
      <c r="K222" s="359" t="s">
        <v>370</v>
      </c>
      <c r="L222" s="333" t="s">
        <v>392</v>
      </c>
      <c r="M222" s="328" t="s">
        <v>11</v>
      </c>
      <c r="N222" s="328" t="s">
        <v>381</v>
      </c>
      <c r="O222" s="78">
        <v>249.6</v>
      </c>
      <c r="P222" s="78">
        <v>259.6</v>
      </c>
      <c r="Q222" s="78">
        <v>270</v>
      </c>
      <c r="R222" s="21"/>
    </row>
    <row r="223" spans="1:18" ht="25.5" customHeight="1">
      <c r="A223" s="331"/>
      <c r="B223" s="454"/>
      <c r="C223" s="335"/>
      <c r="D223" s="335"/>
      <c r="E223" s="267" t="s">
        <v>139</v>
      </c>
      <c r="F223" s="334"/>
      <c r="G223" s="348"/>
      <c r="H223" s="335"/>
      <c r="I223" s="326"/>
      <c r="J223" s="326"/>
      <c r="K223" s="364"/>
      <c r="L223" s="334"/>
      <c r="M223" s="335"/>
      <c r="N223" s="335"/>
      <c r="O223" s="78">
        <v>75.4</v>
      </c>
      <c r="P223" s="78">
        <v>78.4</v>
      </c>
      <c r="Q223" s="78">
        <v>81.6</v>
      </c>
      <c r="R223" s="21"/>
    </row>
    <row r="224" spans="1:18" ht="25.5" customHeight="1">
      <c r="A224" s="331"/>
      <c r="B224" s="454"/>
      <c r="C224" s="335"/>
      <c r="D224" s="335"/>
      <c r="E224" s="267" t="s">
        <v>118</v>
      </c>
      <c r="F224" s="334"/>
      <c r="G224" s="348"/>
      <c r="H224" s="335"/>
      <c r="I224" s="326"/>
      <c r="J224" s="326"/>
      <c r="K224" s="364"/>
      <c r="L224" s="334"/>
      <c r="M224" s="335"/>
      <c r="N224" s="335"/>
      <c r="O224" s="78">
        <v>120.5</v>
      </c>
      <c r="P224" s="78">
        <v>125.4</v>
      </c>
      <c r="Q224" s="78">
        <v>130.3</v>
      </c>
      <c r="R224" s="21"/>
    </row>
    <row r="225" spans="1:18" ht="36.75" customHeight="1">
      <c r="A225" s="389"/>
      <c r="B225" s="409"/>
      <c r="C225" s="360"/>
      <c r="D225" s="369"/>
      <c r="E225" s="267">
        <v>611</v>
      </c>
      <c r="F225" s="366"/>
      <c r="G225" s="349"/>
      <c r="H225" s="360"/>
      <c r="I225" s="327"/>
      <c r="J225" s="327"/>
      <c r="K225" s="364"/>
      <c r="L225" s="366"/>
      <c r="M225" s="360"/>
      <c r="N225" s="360"/>
      <c r="O225" s="275"/>
      <c r="P225" s="78">
        <v>125.4</v>
      </c>
      <c r="Q225" s="78">
        <v>130.3</v>
      </c>
      <c r="R225" s="21"/>
    </row>
    <row r="226" spans="1:18" ht="107.25" customHeight="1">
      <c r="A226" s="330" t="s">
        <v>375</v>
      </c>
      <c r="B226" s="456" t="s">
        <v>341</v>
      </c>
      <c r="C226" s="328" t="s">
        <v>367</v>
      </c>
      <c r="D226" s="205" t="s">
        <v>165</v>
      </c>
      <c r="E226" s="201" t="s">
        <v>166</v>
      </c>
      <c r="F226" s="333" t="s">
        <v>13</v>
      </c>
      <c r="G226" s="325" t="s">
        <v>368</v>
      </c>
      <c r="H226" s="328" t="s">
        <v>14</v>
      </c>
      <c r="I226" s="381"/>
      <c r="J226" s="392"/>
      <c r="K226" s="359"/>
      <c r="L226" s="54" t="s">
        <v>448</v>
      </c>
      <c r="M226" s="328" t="s">
        <v>11</v>
      </c>
      <c r="N226" s="328" t="s">
        <v>381</v>
      </c>
      <c r="O226" s="78">
        <v>17.9</v>
      </c>
      <c r="P226" s="78">
        <v>21.1</v>
      </c>
      <c r="Q226" s="78">
        <v>24.3</v>
      </c>
      <c r="R226" s="21"/>
    </row>
    <row r="227" spans="1:18" ht="108.75" customHeight="1">
      <c r="A227" s="332"/>
      <c r="B227" s="457"/>
      <c r="C227" s="335"/>
      <c r="D227" s="205" t="s">
        <v>165</v>
      </c>
      <c r="E227" s="205">
        <v>313</v>
      </c>
      <c r="F227" s="444"/>
      <c r="G227" s="326"/>
      <c r="H227" s="332"/>
      <c r="I227" s="391"/>
      <c r="J227" s="391"/>
      <c r="K227" s="364"/>
      <c r="L227" s="54" t="s">
        <v>447</v>
      </c>
      <c r="M227" s="332"/>
      <c r="N227" s="332"/>
      <c r="O227" s="320">
        <v>200</v>
      </c>
      <c r="P227" s="199">
        <v>208</v>
      </c>
      <c r="Q227" s="199">
        <v>216.3</v>
      </c>
      <c r="R227" s="21"/>
    </row>
    <row r="228" spans="1:18" ht="89.25" customHeight="1">
      <c r="A228" s="329"/>
      <c r="B228" s="458"/>
      <c r="C228" s="360"/>
      <c r="D228" s="205">
        <v>1003</v>
      </c>
      <c r="E228" s="205">
        <v>313</v>
      </c>
      <c r="F228" s="445"/>
      <c r="G228" s="327"/>
      <c r="H228" s="329"/>
      <c r="I228" s="391"/>
      <c r="J228" s="391"/>
      <c r="K228" s="364"/>
      <c r="L228" s="19" t="s">
        <v>463</v>
      </c>
      <c r="M228" s="329"/>
      <c r="N228" s="329"/>
      <c r="O228" s="78">
        <v>125</v>
      </c>
      <c r="P228" s="78">
        <v>125</v>
      </c>
      <c r="Q228" s="78">
        <v>125</v>
      </c>
      <c r="R228" s="21"/>
    </row>
    <row r="229" spans="1:18" ht="165.75" customHeight="1">
      <c r="A229" s="153" t="s">
        <v>342</v>
      </c>
      <c r="B229" s="154" t="s">
        <v>323</v>
      </c>
      <c r="C229" s="24" t="s">
        <v>322</v>
      </c>
      <c r="D229" s="24"/>
      <c r="E229" s="24"/>
      <c r="F229" s="133"/>
      <c r="G229" s="68"/>
      <c r="H229" s="140"/>
      <c r="I229" s="174"/>
      <c r="J229" s="174"/>
      <c r="K229" s="177"/>
      <c r="L229" s="210"/>
      <c r="M229" s="205"/>
      <c r="N229" s="205"/>
      <c r="O229" s="188">
        <f>O230</f>
        <v>3379.5</v>
      </c>
      <c r="P229" s="63">
        <f>P230</f>
        <v>2230</v>
      </c>
      <c r="Q229" s="63">
        <f>Q230</f>
        <v>2230</v>
      </c>
      <c r="R229" s="65"/>
    </row>
    <row r="230" spans="1:18" ht="107.25" customHeight="1">
      <c r="A230" s="153" t="s">
        <v>343</v>
      </c>
      <c r="B230" s="155" t="s">
        <v>325</v>
      </c>
      <c r="C230" s="136" t="s">
        <v>324</v>
      </c>
      <c r="D230" s="148" t="s">
        <v>102</v>
      </c>
      <c r="E230" s="148" t="s">
        <v>158</v>
      </c>
      <c r="F230" s="133" t="s">
        <v>13</v>
      </c>
      <c r="G230" s="143" t="s">
        <v>329</v>
      </c>
      <c r="H230" s="129" t="s">
        <v>14</v>
      </c>
      <c r="I230" s="139"/>
      <c r="J230" s="139"/>
      <c r="K230" s="141"/>
      <c r="L230" s="19" t="s">
        <v>413</v>
      </c>
      <c r="M230" s="129" t="s">
        <v>11</v>
      </c>
      <c r="N230" s="190" t="s">
        <v>381</v>
      </c>
      <c r="O230" s="78">
        <v>3379.5</v>
      </c>
      <c r="P230" s="38">
        <v>2230</v>
      </c>
      <c r="Q230" s="38">
        <v>2230</v>
      </c>
      <c r="R230" s="20"/>
    </row>
    <row r="231" spans="1:18" ht="232.5" customHeight="1">
      <c r="A231" s="153" t="s">
        <v>345</v>
      </c>
      <c r="B231" s="23" t="s">
        <v>344</v>
      </c>
      <c r="C231" s="64" t="s">
        <v>348</v>
      </c>
      <c r="D231" s="148"/>
      <c r="E231" s="148"/>
      <c r="F231" s="133"/>
      <c r="G231" s="130"/>
      <c r="H231" s="129"/>
      <c r="I231" s="133"/>
      <c r="J231" s="130"/>
      <c r="K231" s="129"/>
      <c r="L231" s="19"/>
      <c r="M231" s="129"/>
      <c r="N231" s="129"/>
      <c r="O231" s="188">
        <f>O232</f>
        <v>3917</v>
      </c>
      <c r="P231" s="63">
        <f>P232</f>
        <v>3523</v>
      </c>
      <c r="Q231" s="63">
        <f>Q232</f>
        <v>3618.9</v>
      </c>
      <c r="R231" s="50"/>
    </row>
    <row r="232" spans="1:18" ht="57" customHeight="1">
      <c r="A232" s="153" t="s">
        <v>346</v>
      </c>
      <c r="B232" s="23" t="s">
        <v>347</v>
      </c>
      <c r="C232" s="138" t="s">
        <v>349</v>
      </c>
      <c r="D232" s="148"/>
      <c r="E232" s="148"/>
      <c r="F232" s="142"/>
      <c r="G232" s="143"/>
      <c r="H232" s="140"/>
      <c r="I232" s="142"/>
      <c r="J232" s="143"/>
      <c r="K232" s="135"/>
      <c r="L232" s="19"/>
      <c r="M232" s="140"/>
      <c r="N232" s="140"/>
      <c r="O232" s="78">
        <f>O233+O234+O235+O236+O237+O240+O238+O241+O239</f>
        <v>3917</v>
      </c>
      <c r="P232" s="78">
        <f>P233+P234+P235+P236+P237+P240+P238+P241+P239</f>
        <v>3523</v>
      </c>
      <c r="Q232" s="78">
        <f>Q233+Q234+Q235+Q236+Q237+Q240+Q238+Q241+Q239</f>
        <v>3618.9</v>
      </c>
      <c r="R232" s="61"/>
    </row>
    <row r="233" spans="1:18" ht="377.25" customHeight="1">
      <c r="A233" s="72" t="s">
        <v>350</v>
      </c>
      <c r="B233" s="55" t="s">
        <v>194</v>
      </c>
      <c r="C233" s="135" t="s">
        <v>352</v>
      </c>
      <c r="D233" s="36" t="s">
        <v>215</v>
      </c>
      <c r="E233" s="36" t="s">
        <v>118</v>
      </c>
      <c r="F233" s="133" t="s">
        <v>195</v>
      </c>
      <c r="G233" s="35" t="s">
        <v>196</v>
      </c>
      <c r="H233" s="36" t="s">
        <v>197</v>
      </c>
      <c r="I233" s="51" t="s">
        <v>198</v>
      </c>
      <c r="J233" s="35" t="s">
        <v>10</v>
      </c>
      <c r="K233" s="40" t="s">
        <v>199</v>
      </c>
      <c r="L233" s="206" t="s">
        <v>408</v>
      </c>
      <c r="M233" s="36" t="s">
        <v>11</v>
      </c>
      <c r="N233" s="190" t="s">
        <v>381</v>
      </c>
      <c r="O233" s="78">
        <v>5.8</v>
      </c>
      <c r="P233" s="78">
        <v>6.2</v>
      </c>
      <c r="Q233" s="82">
        <v>56.6</v>
      </c>
      <c r="R233" s="61"/>
    </row>
    <row r="234" spans="1:18" ht="15">
      <c r="A234" s="450" t="s">
        <v>351</v>
      </c>
      <c r="B234" s="333" t="s">
        <v>175</v>
      </c>
      <c r="C234" s="328" t="s">
        <v>353</v>
      </c>
      <c r="D234" s="36" t="s">
        <v>176</v>
      </c>
      <c r="E234" s="36" t="s">
        <v>114</v>
      </c>
      <c r="F234" s="333" t="s">
        <v>178</v>
      </c>
      <c r="G234" s="325" t="s">
        <v>177</v>
      </c>
      <c r="H234" s="328" t="s">
        <v>179</v>
      </c>
      <c r="I234" s="333" t="s">
        <v>180</v>
      </c>
      <c r="J234" s="325" t="s">
        <v>10</v>
      </c>
      <c r="K234" s="328" t="s">
        <v>181</v>
      </c>
      <c r="L234" s="379" t="s">
        <v>407</v>
      </c>
      <c r="M234" s="328" t="s">
        <v>11</v>
      </c>
      <c r="N234" s="328" t="s">
        <v>381</v>
      </c>
      <c r="O234" s="78">
        <v>530</v>
      </c>
      <c r="P234" s="78">
        <v>544.5</v>
      </c>
      <c r="Q234" s="78">
        <v>569.5</v>
      </c>
      <c r="R234" s="22"/>
    </row>
    <row r="235" spans="1:18" ht="15">
      <c r="A235" s="390"/>
      <c r="B235" s="339"/>
      <c r="C235" s="335"/>
      <c r="D235" s="36" t="s">
        <v>176</v>
      </c>
      <c r="E235" s="36" t="s">
        <v>116</v>
      </c>
      <c r="F235" s="334"/>
      <c r="G235" s="348"/>
      <c r="H235" s="335"/>
      <c r="I235" s="334"/>
      <c r="J235" s="348"/>
      <c r="K235" s="335"/>
      <c r="L235" s="446"/>
      <c r="M235" s="335"/>
      <c r="N235" s="335"/>
      <c r="O235" s="78">
        <v>160</v>
      </c>
      <c r="P235" s="78">
        <v>160</v>
      </c>
      <c r="Q235" s="78">
        <v>180.5</v>
      </c>
      <c r="R235" s="22"/>
    </row>
    <row r="236" spans="1:18" ht="15">
      <c r="A236" s="390"/>
      <c r="B236" s="339"/>
      <c r="C236" s="335"/>
      <c r="D236" s="36" t="s">
        <v>176</v>
      </c>
      <c r="E236" s="36" t="s">
        <v>117</v>
      </c>
      <c r="F236" s="334"/>
      <c r="G236" s="348"/>
      <c r="H236" s="335"/>
      <c r="I236" s="334"/>
      <c r="J236" s="348"/>
      <c r="K236" s="335"/>
      <c r="L236" s="446"/>
      <c r="M236" s="335"/>
      <c r="N236" s="335"/>
      <c r="O236" s="78">
        <v>7.5</v>
      </c>
      <c r="P236" s="78">
        <v>7.5</v>
      </c>
      <c r="Q236" s="78">
        <v>7.5</v>
      </c>
      <c r="R236" s="22"/>
    </row>
    <row r="237" spans="1:18" ht="231.75" customHeight="1">
      <c r="A237" s="390"/>
      <c r="B237" s="340"/>
      <c r="C237" s="360"/>
      <c r="D237" s="36" t="s">
        <v>176</v>
      </c>
      <c r="E237" s="36" t="s">
        <v>118</v>
      </c>
      <c r="F237" s="366"/>
      <c r="G237" s="349"/>
      <c r="H237" s="360"/>
      <c r="I237" s="366"/>
      <c r="J237" s="349"/>
      <c r="K237" s="360"/>
      <c r="L237" s="446"/>
      <c r="M237" s="360"/>
      <c r="N237" s="360"/>
      <c r="O237" s="78">
        <v>14.3</v>
      </c>
      <c r="P237" s="78">
        <v>14.3</v>
      </c>
      <c r="Q237" s="80">
        <v>14.3</v>
      </c>
      <c r="R237" s="50"/>
    </row>
    <row r="238" spans="1:18" ht="156" customHeight="1">
      <c r="A238" s="370" t="s">
        <v>356</v>
      </c>
      <c r="B238" s="338" t="s">
        <v>354</v>
      </c>
      <c r="C238" s="439">
        <v>3108</v>
      </c>
      <c r="D238" s="140" t="s">
        <v>165</v>
      </c>
      <c r="E238" s="140" t="s">
        <v>118</v>
      </c>
      <c r="F238" s="333" t="s">
        <v>204</v>
      </c>
      <c r="G238" s="325" t="s">
        <v>11</v>
      </c>
      <c r="H238" s="328" t="s">
        <v>205</v>
      </c>
      <c r="I238" s="333" t="s">
        <v>206</v>
      </c>
      <c r="J238" s="325" t="s">
        <v>191</v>
      </c>
      <c r="K238" s="328" t="s">
        <v>207</v>
      </c>
      <c r="L238" s="379" t="s">
        <v>386</v>
      </c>
      <c r="M238" s="328" t="s">
        <v>11</v>
      </c>
      <c r="N238" s="328" t="s">
        <v>381</v>
      </c>
      <c r="O238" s="78">
        <v>29</v>
      </c>
      <c r="P238" s="78">
        <v>27</v>
      </c>
      <c r="Q238" s="78">
        <v>27</v>
      </c>
      <c r="R238" s="50"/>
    </row>
    <row r="239" spans="1:18" ht="36.75" customHeight="1">
      <c r="A239" s="371"/>
      <c r="B239" s="339"/>
      <c r="C239" s="388"/>
      <c r="D239" s="277" t="s">
        <v>165</v>
      </c>
      <c r="E239" s="277" t="s">
        <v>158</v>
      </c>
      <c r="F239" s="334"/>
      <c r="G239" s="348"/>
      <c r="H239" s="335"/>
      <c r="I239" s="334"/>
      <c r="J239" s="348"/>
      <c r="K239" s="335"/>
      <c r="L239" s="345"/>
      <c r="M239" s="335"/>
      <c r="N239" s="335"/>
      <c r="O239" s="78">
        <v>2913.1</v>
      </c>
      <c r="P239" s="78">
        <v>2763.5</v>
      </c>
      <c r="Q239" s="78">
        <v>2763.5</v>
      </c>
      <c r="R239" s="50"/>
    </row>
    <row r="240" spans="1:18" ht="159.75" customHeight="1">
      <c r="A240" s="372"/>
      <c r="B240" s="340"/>
      <c r="C240" s="425"/>
      <c r="D240" s="140" t="s">
        <v>165</v>
      </c>
      <c r="E240" s="205" t="s">
        <v>158</v>
      </c>
      <c r="F240" s="366"/>
      <c r="G240" s="349"/>
      <c r="H240" s="360"/>
      <c r="I240" s="366"/>
      <c r="J240" s="349"/>
      <c r="K240" s="360"/>
      <c r="L240" s="280" t="s">
        <v>480</v>
      </c>
      <c r="M240" s="360"/>
      <c r="N240" s="360"/>
      <c r="O240" s="78">
        <v>9.3</v>
      </c>
      <c r="P240" s="78"/>
      <c r="Q240" s="78"/>
      <c r="R240" s="50"/>
    </row>
    <row r="241" spans="1:18" ht="57" customHeight="1">
      <c r="A241" s="253" t="s">
        <v>472</v>
      </c>
      <c r="B241" s="254" t="s">
        <v>473</v>
      </c>
      <c r="C241" s="256">
        <v>3125</v>
      </c>
      <c r="D241" s="250" t="s">
        <v>102</v>
      </c>
      <c r="E241" s="250" t="s">
        <v>118</v>
      </c>
      <c r="F241" s="252" t="s">
        <v>474</v>
      </c>
      <c r="G241" s="249" t="s">
        <v>475</v>
      </c>
      <c r="H241" s="251" t="s">
        <v>476</v>
      </c>
      <c r="I241" s="252"/>
      <c r="J241" s="249"/>
      <c r="K241" s="251"/>
      <c r="L241" s="278"/>
      <c r="M241" s="250"/>
      <c r="N241" s="250"/>
      <c r="O241" s="78">
        <v>248</v>
      </c>
      <c r="P241" s="78"/>
      <c r="Q241" s="78"/>
      <c r="R241" s="50"/>
    </row>
    <row r="242" spans="1:18" ht="59.25" customHeight="1">
      <c r="A242" s="185" t="s">
        <v>364</v>
      </c>
      <c r="B242" s="172" t="s">
        <v>355</v>
      </c>
      <c r="C242" s="184">
        <v>3200</v>
      </c>
      <c r="D242" s="159"/>
      <c r="E242" s="159"/>
      <c r="F242" s="157"/>
      <c r="G242" s="156"/>
      <c r="H242" s="159"/>
      <c r="I242" s="157"/>
      <c r="J242" s="156"/>
      <c r="K242" s="159"/>
      <c r="L242" s="280"/>
      <c r="M242" s="159"/>
      <c r="N242" s="159"/>
      <c r="O242" s="188">
        <f>SUM(O243:O257)</f>
        <v>34023.600000000006</v>
      </c>
      <c r="P242" s="63">
        <f>SUM(P243:P257)</f>
        <v>34665.50000000001</v>
      </c>
      <c r="Q242" s="63">
        <f>SUM(Q243:Q257)</f>
        <v>36451.9</v>
      </c>
      <c r="R242" s="50"/>
    </row>
    <row r="243" spans="1:18" ht="42.75" customHeight="1">
      <c r="A243" s="390" t="s">
        <v>364</v>
      </c>
      <c r="B243" s="338" t="s">
        <v>357</v>
      </c>
      <c r="C243" s="439">
        <v>3236</v>
      </c>
      <c r="D243" s="159" t="s">
        <v>165</v>
      </c>
      <c r="E243" s="159" t="s">
        <v>118</v>
      </c>
      <c r="F243" s="333" t="s">
        <v>204</v>
      </c>
      <c r="G243" s="325" t="s">
        <v>11</v>
      </c>
      <c r="H243" s="328" t="s">
        <v>205</v>
      </c>
      <c r="I243" s="333" t="s">
        <v>206</v>
      </c>
      <c r="J243" s="325" t="s">
        <v>191</v>
      </c>
      <c r="K243" s="328" t="s">
        <v>207</v>
      </c>
      <c r="L243" s="255"/>
      <c r="M243" s="328" t="s">
        <v>11</v>
      </c>
      <c r="N243" s="328" t="s">
        <v>381</v>
      </c>
      <c r="O243" s="78">
        <v>103.8</v>
      </c>
      <c r="P243" s="78">
        <v>107.9</v>
      </c>
      <c r="Q243" s="78">
        <v>112.3</v>
      </c>
      <c r="R243" s="50"/>
    </row>
    <row r="244" spans="1:18" ht="171" customHeight="1">
      <c r="A244" s="364"/>
      <c r="B244" s="326"/>
      <c r="C244" s="332"/>
      <c r="D244" s="159" t="s">
        <v>165</v>
      </c>
      <c r="E244" s="205" t="s">
        <v>158</v>
      </c>
      <c r="F244" s="366"/>
      <c r="G244" s="349"/>
      <c r="H244" s="360"/>
      <c r="I244" s="366"/>
      <c r="J244" s="349"/>
      <c r="K244" s="360"/>
      <c r="L244" s="160"/>
      <c r="M244" s="360"/>
      <c r="N244" s="360"/>
      <c r="O244" s="78">
        <v>25446.8</v>
      </c>
      <c r="P244" s="78">
        <v>26553.6</v>
      </c>
      <c r="Q244" s="78">
        <v>26549.1</v>
      </c>
      <c r="R244" s="50"/>
    </row>
    <row r="245" spans="1:18" ht="171" customHeight="1">
      <c r="A245" s="364"/>
      <c r="B245" s="326"/>
      <c r="C245" s="332"/>
      <c r="D245" s="163" t="s">
        <v>128</v>
      </c>
      <c r="E245" s="163" t="s">
        <v>131</v>
      </c>
      <c r="F245" s="168" t="s">
        <v>213</v>
      </c>
      <c r="G245" s="170" t="s">
        <v>196</v>
      </c>
      <c r="H245" s="163" t="s">
        <v>209</v>
      </c>
      <c r="I245" s="168" t="s">
        <v>212</v>
      </c>
      <c r="J245" s="170" t="s">
        <v>191</v>
      </c>
      <c r="K245" s="163" t="s">
        <v>193</v>
      </c>
      <c r="L245" s="379" t="s">
        <v>386</v>
      </c>
      <c r="M245" s="163" t="s">
        <v>11</v>
      </c>
      <c r="N245" s="190" t="s">
        <v>385</v>
      </c>
      <c r="O245" s="78">
        <v>5198</v>
      </c>
      <c r="P245" s="78">
        <v>4685</v>
      </c>
      <c r="Q245" s="78">
        <v>6457</v>
      </c>
      <c r="R245" s="50"/>
    </row>
    <row r="246" spans="1:18" ht="68.25" customHeight="1">
      <c r="A246" s="364"/>
      <c r="B246" s="326"/>
      <c r="C246" s="332"/>
      <c r="D246" s="159" t="s">
        <v>169</v>
      </c>
      <c r="E246" s="159" t="s">
        <v>138</v>
      </c>
      <c r="F246" s="333" t="s">
        <v>208</v>
      </c>
      <c r="G246" s="325" t="s">
        <v>196</v>
      </c>
      <c r="H246" s="328" t="s">
        <v>209</v>
      </c>
      <c r="I246" s="333" t="s">
        <v>210</v>
      </c>
      <c r="J246" s="325" t="s">
        <v>191</v>
      </c>
      <c r="K246" s="328" t="s">
        <v>211</v>
      </c>
      <c r="L246" s="379"/>
      <c r="M246" s="328" t="s">
        <v>11</v>
      </c>
      <c r="N246" s="328" t="s">
        <v>385</v>
      </c>
      <c r="O246" s="78">
        <v>1298.7</v>
      </c>
      <c r="P246" s="78">
        <v>1313</v>
      </c>
      <c r="Q246" s="78">
        <v>1313</v>
      </c>
      <c r="R246" s="50"/>
    </row>
    <row r="247" spans="1:18" ht="171.75" customHeight="1">
      <c r="A247" s="364"/>
      <c r="B247" s="326"/>
      <c r="C247" s="332"/>
      <c r="D247" s="159" t="s">
        <v>169</v>
      </c>
      <c r="E247" s="159" t="s">
        <v>139</v>
      </c>
      <c r="F247" s="334"/>
      <c r="G247" s="348"/>
      <c r="H247" s="335"/>
      <c r="I247" s="334"/>
      <c r="J247" s="348"/>
      <c r="K247" s="335"/>
      <c r="L247" s="206" t="s">
        <v>409</v>
      </c>
      <c r="M247" s="335"/>
      <c r="N247" s="335"/>
      <c r="O247" s="78">
        <v>393.4</v>
      </c>
      <c r="P247" s="78">
        <v>397.2</v>
      </c>
      <c r="Q247" s="78">
        <v>397.2</v>
      </c>
      <c r="R247" s="50"/>
    </row>
    <row r="248" spans="1:18" ht="39.75" customHeight="1">
      <c r="A248" s="364"/>
      <c r="B248" s="326"/>
      <c r="C248" s="332"/>
      <c r="D248" s="159" t="s">
        <v>169</v>
      </c>
      <c r="E248" s="159" t="s">
        <v>117</v>
      </c>
      <c r="F248" s="334"/>
      <c r="G248" s="348"/>
      <c r="H248" s="335"/>
      <c r="I248" s="334"/>
      <c r="J248" s="348"/>
      <c r="K248" s="335"/>
      <c r="L248" s="341" t="s">
        <v>386</v>
      </c>
      <c r="M248" s="335"/>
      <c r="N248" s="335"/>
      <c r="O248" s="78">
        <v>200</v>
      </c>
      <c r="P248" s="78">
        <v>195</v>
      </c>
      <c r="Q248" s="78">
        <v>195</v>
      </c>
      <c r="R248" s="50"/>
    </row>
    <row r="249" spans="1:18" ht="275.25" customHeight="1">
      <c r="A249" s="364"/>
      <c r="B249" s="327"/>
      <c r="C249" s="329"/>
      <c r="D249" s="159" t="s">
        <v>169</v>
      </c>
      <c r="E249" s="159" t="s">
        <v>118</v>
      </c>
      <c r="F249" s="366"/>
      <c r="G249" s="349"/>
      <c r="H249" s="360"/>
      <c r="I249" s="366"/>
      <c r="J249" s="349"/>
      <c r="K249" s="360"/>
      <c r="L249" s="342"/>
      <c r="M249" s="360"/>
      <c r="N249" s="360"/>
      <c r="O249" s="78">
        <v>606.8</v>
      </c>
      <c r="P249" s="78">
        <v>623.5</v>
      </c>
      <c r="Q249" s="78">
        <v>623.5</v>
      </c>
      <c r="R249" s="50"/>
    </row>
    <row r="250" spans="1:18" ht="15">
      <c r="A250" s="173" t="s">
        <v>376</v>
      </c>
      <c r="B250" s="405" t="s">
        <v>189</v>
      </c>
      <c r="C250" s="158">
        <v>3239</v>
      </c>
      <c r="D250" s="159" t="s">
        <v>102</v>
      </c>
      <c r="E250" s="159" t="s">
        <v>114</v>
      </c>
      <c r="F250" s="333" t="s">
        <v>183</v>
      </c>
      <c r="G250" s="325" t="s">
        <v>190</v>
      </c>
      <c r="H250" s="328" t="s">
        <v>184</v>
      </c>
      <c r="I250" s="333" t="s">
        <v>192</v>
      </c>
      <c r="J250" s="325" t="s">
        <v>191</v>
      </c>
      <c r="K250" s="328" t="s">
        <v>193</v>
      </c>
      <c r="L250" s="342"/>
      <c r="M250" s="328" t="s">
        <v>11</v>
      </c>
      <c r="N250" s="328" t="s">
        <v>381</v>
      </c>
      <c r="O250" s="78">
        <v>63.8</v>
      </c>
      <c r="P250" s="78">
        <v>63.8</v>
      </c>
      <c r="Q250" s="78">
        <v>63.8</v>
      </c>
      <c r="R250" s="50"/>
    </row>
    <row r="251" spans="1:18" ht="15">
      <c r="A251" s="371"/>
      <c r="B251" s="406"/>
      <c r="C251" s="158"/>
      <c r="D251" s="159" t="s">
        <v>102</v>
      </c>
      <c r="E251" s="159" t="s">
        <v>115</v>
      </c>
      <c r="F251" s="442"/>
      <c r="G251" s="348"/>
      <c r="H251" s="335"/>
      <c r="I251" s="334"/>
      <c r="J251" s="348"/>
      <c r="K251" s="335"/>
      <c r="L251" s="343"/>
      <c r="M251" s="335"/>
      <c r="N251" s="335"/>
      <c r="O251" s="78">
        <v>0.4</v>
      </c>
      <c r="P251" s="78">
        <v>0.4</v>
      </c>
      <c r="Q251" s="78">
        <v>0.4</v>
      </c>
      <c r="R251" s="50"/>
    </row>
    <row r="252" spans="1:18" ht="60" customHeight="1">
      <c r="A252" s="332"/>
      <c r="B252" s="406"/>
      <c r="C252" s="158"/>
      <c r="D252" s="159" t="s">
        <v>102</v>
      </c>
      <c r="E252" s="159" t="s">
        <v>116</v>
      </c>
      <c r="F252" s="442"/>
      <c r="G252" s="348"/>
      <c r="H252" s="335"/>
      <c r="I252" s="334"/>
      <c r="J252" s="348"/>
      <c r="K252" s="335"/>
      <c r="L252" s="341" t="s">
        <v>412</v>
      </c>
      <c r="M252" s="335"/>
      <c r="N252" s="335"/>
      <c r="O252" s="78">
        <v>19.3</v>
      </c>
      <c r="P252" s="78">
        <v>19.3</v>
      </c>
      <c r="Q252" s="78">
        <v>19.3</v>
      </c>
      <c r="R252" s="50"/>
    </row>
    <row r="253" spans="1:18" ht="60" customHeight="1">
      <c r="A253" s="332"/>
      <c r="B253" s="406"/>
      <c r="C253" s="158"/>
      <c r="D253" s="159" t="s">
        <v>102</v>
      </c>
      <c r="E253" s="159" t="s">
        <v>117</v>
      </c>
      <c r="F253" s="442"/>
      <c r="G253" s="348"/>
      <c r="H253" s="335"/>
      <c r="I253" s="334"/>
      <c r="J253" s="348"/>
      <c r="K253" s="335"/>
      <c r="L253" s="342"/>
      <c r="M253" s="335"/>
      <c r="N253" s="335"/>
      <c r="O253" s="78">
        <v>20.4</v>
      </c>
      <c r="P253" s="78">
        <v>25</v>
      </c>
      <c r="Q253" s="78">
        <v>29.8</v>
      </c>
      <c r="R253" s="50"/>
    </row>
    <row r="254" spans="1:18" ht="108.75" customHeight="1">
      <c r="A254" s="329"/>
      <c r="B254" s="407"/>
      <c r="C254" s="164"/>
      <c r="D254" s="159" t="s">
        <v>102</v>
      </c>
      <c r="E254" s="159" t="s">
        <v>118</v>
      </c>
      <c r="F254" s="443"/>
      <c r="G254" s="349"/>
      <c r="H254" s="360"/>
      <c r="I254" s="366"/>
      <c r="J254" s="349"/>
      <c r="K254" s="360"/>
      <c r="L254" s="343"/>
      <c r="M254" s="360"/>
      <c r="N254" s="360"/>
      <c r="O254" s="78">
        <v>11.5</v>
      </c>
      <c r="P254" s="78">
        <v>11.5</v>
      </c>
      <c r="Q254" s="78">
        <v>11.5</v>
      </c>
      <c r="R254" s="50"/>
    </row>
    <row r="255" spans="1:18" ht="409.5" customHeight="1">
      <c r="A255" s="179" t="s">
        <v>377</v>
      </c>
      <c r="B255" s="169" t="s">
        <v>358</v>
      </c>
      <c r="C255" s="164">
        <v>3254</v>
      </c>
      <c r="D255" s="163" t="s">
        <v>200</v>
      </c>
      <c r="E255" s="163" t="s">
        <v>118</v>
      </c>
      <c r="F255" s="168" t="s">
        <v>13</v>
      </c>
      <c r="G255" s="170" t="s">
        <v>201</v>
      </c>
      <c r="H255" s="163" t="s">
        <v>14</v>
      </c>
      <c r="I255" s="168" t="s">
        <v>202</v>
      </c>
      <c r="J255" s="170" t="s">
        <v>191</v>
      </c>
      <c r="K255" s="163" t="s">
        <v>203</v>
      </c>
      <c r="L255" s="279" t="s">
        <v>410</v>
      </c>
      <c r="M255" s="163" t="s">
        <v>11</v>
      </c>
      <c r="N255" s="190" t="s">
        <v>385</v>
      </c>
      <c r="O255" s="78">
        <v>363.7</v>
      </c>
      <c r="P255" s="78">
        <v>361.3</v>
      </c>
      <c r="Q255" s="78">
        <v>359</v>
      </c>
      <c r="R255" s="50"/>
    </row>
    <row r="256" spans="1:18" ht="15">
      <c r="A256" s="180" t="s">
        <v>378</v>
      </c>
      <c r="B256" s="338" t="s">
        <v>359</v>
      </c>
      <c r="C256" s="328" t="s">
        <v>360</v>
      </c>
      <c r="D256" s="36" t="s">
        <v>102</v>
      </c>
      <c r="E256" s="36" t="s">
        <v>117</v>
      </c>
      <c r="F256" s="333" t="s">
        <v>183</v>
      </c>
      <c r="G256" s="325" t="s">
        <v>182</v>
      </c>
      <c r="H256" s="328" t="s">
        <v>184</v>
      </c>
      <c r="I256" s="333" t="s">
        <v>185</v>
      </c>
      <c r="J256" s="325" t="s">
        <v>10</v>
      </c>
      <c r="K256" s="328" t="s">
        <v>186</v>
      </c>
      <c r="L256" s="341" t="s">
        <v>411</v>
      </c>
      <c r="M256" s="328" t="s">
        <v>11</v>
      </c>
      <c r="N256" s="328" t="s">
        <v>381</v>
      </c>
      <c r="O256" s="78">
        <v>106.5</v>
      </c>
      <c r="P256" s="78">
        <v>118.5</v>
      </c>
      <c r="Q256" s="80">
        <v>130.5</v>
      </c>
      <c r="R256" s="50"/>
    </row>
    <row r="257" spans="1:18" ht="256.5" customHeight="1">
      <c r="A257" s="189"/>
      <c r="B257" s="340"/>
      <c r="C257" s="360"/>
      <c r="D257" s="36" t="s">
        <v>102</v>
      </c>
      <c r="E257" s="36" t="s">
        <v>118</v>
      </c>
      <c r="F257" s="366"/>
      <c r="G257" s="349"/>
      <c r="H257" s="360"/>
      <c r="I257" s="366"/>
      <c r="J257" s="349"/>
      <c r="K257" s="360"/>
      <c r="L257" s="343"/>
      <c r="M257" s="360"/>
      <c r="N257" s="360"/>
      <c r="O257" s="319">
        <v>190.5</v>
      </c>
      <c r="P257" s="78">
        <v>190.5</v>
      </c>
      <c r="Q257" s="78">
        <v>190.5</v>
      </c>
      <c r="R257" s="50"/>
    </row>
    <row r="258" spans="1:18" ht="111.75" customHeight="1">
      <c r="A258" s="189" t="s">
        <v>379</v>
      </c>
      <c r="B258" s="181" t="s">
        <v>361</v>
      </c>
      <c r="C258" s="182" t="s">
        <v>362</v>
      </c>
      <c r="D258" s="163"/>
      <c r="E258" s="163"/>
      <c r="F258" s="165"/>
      <c r="G258" s="167"/>
      <c r="H258" s="166"/>
      <c r="I258" s="165"/>
      <c r="J258" s="167"/>
      <c r="K258" s="166"/>
      <c r="L258" s="297"/>
      <c r="M258" s="166"/>
      <c r="N258" s="166"/>
      <c r="O258" s="324">
        <f>O259+O260+O262+O263+O264+O265+O266+O267+O268+O270+O271+O269+O261</f>
        <v>203537.59999999998</v>
      </c>
      <c r="P258" s="183">
        <f>P259+P260+P262+P263+P264+P265+P266+P267+P268+P270+P271</f>
        <v>148645.09999999998</v>
      </c>
      <c r="Q258" s="183">
        <f>Q259+Q260+Q262+Q263+Q264+Q265+Q266+Q267+Q268+Q270+Q271</f>
        <v>156004.3</v>
      </c>
      <c r="R258" s="61"/>
    </row>
    <row r="259" spans="1:18" ht="15">
      <c r="A259" s="455" t="s">
        <v>380</v>
      </c>
      <c r="B259" s="451" t="s">
        <v>187</v>
      </c>
      <c r="C259" s="328" t="s">
        <v>363</v>
      </c>
      <c r="D259" s="36" t="s">
        <v>137</v>
      </c>
      <c r="E259" s="36" t="s">
        <v>138</v>
      </c>
      <c r="F259" s="333" t="s">
        <v>183</v>
      </c>
      <c r="G259" s="325" t="s">
        <v>188</v>
      </c>
      <c r="H259" s="328" t="s">
        <v>184</v>
      </c>
      <c r="I259" s="333" t="s">
        <v>51</v>
      </c>
      <c r="J259" s="325" t="s">
        <v>52</v>
      </c>
      <c r="K259" s="328" t="s">
        <v>53</v>
      </c>
      <c r="L259" s="333" t="s">
        <v>396</v>
      </c>
      <c r="M259" s="328" t="s">
        <v>11</v>
      </c>
      <c r="N259" s="328" t="s">
        <v>381</v>
      </c>
      <c r="O259" s="78">
        <v>2135.2</v>
      </c>
      <c r="P259" s="78">
        <v>2079.2</v>
      </c>
      <c r="Q259" s="78">
        <v>2162.3</v>
      </c>
      <c r="R259" s="22"/>
    </row>
    <row r="260" spans="1:18" ht="15">
      <c r="A260" s="332"/>
      <c r="B260" s="452"/>
      <c r="C260" s="335"/>
      <c r="D260" s="36" t="s">
        <v>137</v>
      </c>
      <c r="E260" s="36" t="s">
        <v>139</v>
      </c>
      <c r="F260" s="334"/>
      <c r="G260" s="348"/>
      <c r="H260" s="335"/>
      <c r="I260" s="334"/>
      <c r="J260" s="348"/>
      <c r="K260" s="335"/>
      <c r="L260" s="459"/>
      <c r="M260" s="335"/>
      <c r="N260" s="335"/>
      <c r="O260" s="78">
        <v>644.9</v>
      </c>
      <c r="P260" s="78">
        <v>627.8</v>
      </c>
      <c r="Q260" s="78">
        <v>653</v>
      </c>
      <c r="R260" s="22"/>
    </row>
    <row r="261" spans="1:18" ht="15">
      <c r="A261" s="332"/>
      <c r="B261" s="452"/>
      <c r="C261" s="335"/>
      <c r="D261" s="293" t="s">
        <v>137</v>
      </c>
      <c r="E261" s="293" t="s">
        <v>117</v>
      </c>
      <c r="F261" s="334"/>
      <c r="G261" s="348"/>
      <c r="H261" s="335"/>
      <c r="I261" s="334"/>
      <c r="J261" s="348"/>
      <c r="K261" s="335"/>
      <c r="L261" s="459"/>
      <c r="M261" s="335"/>
      <c r="N261" s="335"/>
      <c r="O261" s="78">
        <v>4</v>
      </c>
      <c r="P261" s="78"/>
      <c r="Q261" s="78"/>
      <c r="R261" s="22"/>
    </row>
    <row r="262" spans="1:18" ht="30" customHeight="1">
      <c r="A262" s="332"/>
      <c r="B262" s="452"/>
      <c r="C262" s="335"/>
      <c r="D262" s="36" t="s">
        <v>137</v>
      </c>
      <c r="E262" s="36" t="s">
        <v>118</v>
      </c>
      <c r="F262" s="334"/>
      <c r="G262" s="348"/>
      <c r="H262" s="335"/>
      <c r="I262" s="334"/>
      <c r="J262" s="348"/>
      <c r="K262" s="335"/>
      <c r="L262" s="459"/>
      <c r="M262" s="335"/>
      <c r="N262" s="335"/>
      <c r="O262" s="78">
        <v>20.7</v>
      </c>
      <c r="P262" s="78">
        <v>25.4</v>
      </c>
      <c r="Q262" s="78">
        <v>26.9</v>
      </c>
      <c r="R262" s="22"/>
    </row>
    <row r="263" spans="1:18" ht="21" customHeight="1">
      <c r="A263" s="332"/>
      <c r="B263" s="452"/>
      <c r="C263" s="335"/>
      <c r="D263" s="36" t="s">
        <v>137</v>
      </c>
      <c r="E263" s="36" t="s">
        <v>140</v>
      </c>
      <c r="F263" s="334"/>
      <c r="G263" s="348"/>
      <c r="H263" s="335"/>
      <c r="I263" s="334"/>
      <c r="J263" s="348"/>
      <c r="K263" s="335"/>
      <c r="L263" s="459"/>
      <c r="M263" s="335"/>
      <c r="N263" s="335"/>
      <c r="O263" s="78">
        <v>22297.7</v>
      </c>
      <c r="P263" s="78">
        <v>22486.5</v>
      </c>
      <c r="Q263" s="78">
        <v>23386</v>
      </c>
      <c r="R263" s="22"/>
    </row>
    <row r="264" spans="1:18" ht="18.75" customHeight="1">
      <c r="A264" s="332"/>
      <c r="B264" s="452"/>
      <c r="C264" s="335"/>
      <c r="D264" s="36" t="s">
        <v>137</v>
      </c>
      <c r="E264" s="36" t="s">
        <v>142</v>
      </c>
      <c r="F264" s="334"/>
      <c r="G264" s="348"/>
      <c r="H264" s="335"/>
      <c r="I264" s="334"/>
      <c r="J264" s="348"/>
      <c r="K264" s="335"/>
      <c r="L264" s="358"/>
      <c r="M264" s="335"/>
      <c r="N264" s="335"/>
      <c r="O264" s="78">
        <v>44359.2</v>
      </c>
      <c r="P264" s="78">
        <v>46922.1</v>
      </c>
      <c r="Q264" s="78">
        <v>50211.8</v>
      </c>
      <c r="R264" s="22"/>
    </row>
    <row r="265" spans="1:18" ht="15">
      <c r="A265" s="332"/>
      <c r="B265" s="452"/>
      <c r="C265" s="335"/>
      <c r="D265" s="36" t="s">
        <v>145</v>
      </c>
      <c r="E265" s="36" t="s">
        <v>138</v>
      </c>
      <c r="F265" s="334"/>
      <c r="G265" s="348"/>
      <c r="H265" s="335"/>
      <c r="I265" s="334"/>
      <c r="J265" s="348"/>
      <c r="K265" s="335"/>
      <c r="L265" s="460" t="s">
        <v>397</v>
      </c>
      <c r="M265" s="335"/>
      <c r="N265" s="335"/>
      <c r="O265" s="320">
        <v>56704.1</v>
      </c>
      <c r="P265" s="80">
        <v>57201.2</v>
      </c>
      <c r="Q265" s="80">
        <v>59489.3</v>
      </c>
      <c r="R265" s="22"/>
    </row>
    <row r="266" spans="1:18" ht="15">
      <c r="A266" s="332"/>
      <c r="B266" s="452"/>
      <c r="C266" s="335"/>
      <c r="D266" s="36" t="s">
        <v>145</v>
      </c>
      <c r="E266" s="36" t="s">
        <v>139</v>
      </c>
      <c r="F266" s="334"/>
      <c r="G266" s="348"/>
      <c r="H266" s="335"/>
      <c r="I266" s="334"/>
      <c r="J266" s="348"/>
      <c r="K266" s="335"/>
      <c r="L266" s="461"/>
      <c r="M266" s="335"/>
      <c r="N266" s="335"/>
      <c r="O266" s="320">
        <v>17124.6</v>
      </c>
      <c r="P266" s="80">
        <v>17274.6</v>
      </c>
      <c r="Q266" s="80">
        <v>17965.6</v>
      </c>
      <c r="R266" s="22"/>
    </row>
    <row r="267" spans="1:18" ht="19.5" customHeight="1">
      <c r="A267" s="332"/>
      <c r="B267" s="452"/>
      <c r="C267" s="335"/>
      <c r="D267" s="36" t="s">
        <v>145</v>
      </c>
      <c r="E267" s="36" t="s">
        <v>117</v>
      </c>
      <c r="F267" s="334"/>
      <c r="G267" s="348"/>
      <c r="H267" s="335"/>
      <c r="I267" s="334"/>
      <c r="J267" s="348"/>
      <c r="K267" s="335"/>
      <c r="L267" s="461"/>
      <c r="M267" s="335"/>
      <c r="N267" s="335"/>
      <c r="O267" s="320">
        <v>444.6</v>
      </c>
      <c r="P267" s="80">
        <v>320.7</v>
      </c>
      <c r="Q267" s="80">
        <v>333.5</v>
      </c>
      <c r="R267" s="22"/>
    </row>
    <row r="268" spans="1:18" ht="32.25" customHeight="1">
      <c r="A268" s="332"/>
      <c r="B268" s="452"/>
      <c r="C268" s="335"/>
      <c r="D268" s="36" t="s">
        <v>145</v>
      </c>
      <c r="E268" s="36" t="s">
        <v>118</v>
      </c>
      <c r="F268" s="334"/>
      <c r="G268" s="348"/>
      <c r="H268" s="335"/>
      <c r="I268" s="334"/>
      <c r="J268" s="348"/>
      <c r="K268" s="335"/>
      <c r="L268" s="461"/>
      <c r="M268" s="335"/>
      <c r="N268" s="335"/>
      <c r="O268" s="320">
        <v>831.3</v>
      </c>
      <c r="P268" s="80">
        <v>1006.3</v>
      </c>
      <c r="Q268" s="80">
        <v>1046.5</v>
      </c>
      <c r="R268" s="22"/>
    </row>
    <row r="269" spans="1:18" ht="32.25" customHeight="1">
      <c r="A269" s="332"/>
      <c r="B269" s="452"/>
      <c r="C269" s="335"/>
      <c r="D269" s="298" t="s">
        <v>145</v>
      </c>
      <c r="E269" s="298" t="s">
        <v>142</v>
      </c>
      <c r="F269" s="334"/>
      <c r="G269" s="348"/>
      <c r="H269" s="335"/>
      <c r="I269" s="334"/>
      <c r="J269" s="348"/>
      <c r="K269" s="335"/>
      <c r="L269" s="461"/>
      <c r="M269" s="335"/>
      <c r="N269" s="335"/>
      <c r="O269" s="78">
        <v>56956.4</v>
      </c>
      <c r="P269" s="78">
        <v>61809.2</v>
      </c>
      <c r="Q269" s="78">
        <v>67453.1</v>
      </c>
      <c r="R269" s="61"/>
    </row>
    <row r="270" spans="1:18" ht="29.25" customHeight="1">
      <c r="A270" s="332"/>
      <c r="B270" s="453"/>
      <c r="C270" s="425"/>
      <c r="D270" s="298" t="s">
        <v>484</v>
      </c>
      <c r="E270" s="298" t="s">
        <v>158</v>
      </c>
      <c r="F270" s="334"/>
      <c r="G270" s="348"/>
      <c r="H270" s="335"/>
      <c r="I270" s="334"/>
      <c r="J270" s="348"/>
      <c r="K270" s="335"/>
      <c r="L270" s="462"/>
      <c r="M270" s="335"/>
      <c r="N270" s="335"/>
      <c r="O270" s="78">
        <v>1347</v>
      </c>
      <c r="P270" s="78"/>
      <c r="Q270" s="78"/>
      <c r="R270" s="66"/>
    </row>
    <row r="271" spans="1:18" ht="121.5" customHeight="1">
      <c r="A271" s="329"/>
      <c r="B271" s="443"/>
      <c r="C271" s="107">
        <v>3401</v>
      </c>
      <c r="D271" s="106" t="s">
        <v>107</v>
      </c>
      <c r="E271" s="106" t="s">
        <v>143</v>
      </c>
      <c r="F271" s="327"/>
      <c r="G271" s="327"/>
      <c r="H271" s="329"/>
      <c r="I271" s="327"/>
      <c r="J271" s="327"/>
      <c r="K271" s="329"/>
      <c r="L271" s="281" t="s">
        <v>471</v>
      </c>
      <c r="M271" s="329"/>
      <c r="N271" s="329"/>
      <c r="O271" s="78">
        <v>667.9</v>
      </c>
      <c r="P271" s="78">
        <v>701.3</v>
      </c>
      <c r="Q271" s="78">
        <v>729.4</v>
      </c>
      <c r="R271" s="66"/>
    </row>
    <row r="272" spans="1:18" ht="24.75" customHeight="1">
      <c r="A272" s="48"/>
      <c r="B272" s="62" t="s">
        <v>106</v>
      </c>
      <c r="C272" s="24"/>
      <c r="D272" s="24"/>
      <c r="E272" s="24"/>
      <c r="F272" s="23"/>
      <c r="G272" s="68"/>
      <c r="H272" s="68"/>
      <c r="I272" s="23"/>
      <c r="J272" s="68"/>
      <c r="K272" s="68"/>
      <c r="L272" s="282"/>
      <c r="M272" s="70"/>
      <c r="N272" s="70"/>
      <c r="O272" s="188">
        <f>O10+O166+O218+O229+O231+O242+O258</f>
        <v>947030.1999999996</v>
      </c>
      <c r="P272" s="63">
        <f>P10+P166+P218+P229+P231+P242+P258</f>
        <v>584567.3</v>
      </c>
      <c r="Q272" s="63">
        <f>Q10+Q166+Q218+Q229+Q231+Q242+Q258</f>
        <v>585543.5999999999</v>
      </c>
      <c r="R272" s="65"/>
    </row>
    <row r="273" ht="43.5" customHeight="1">
      <c r="L273" s="283"/>
    </row>
    <row r="274" spans="1:16" ht="68.25" customHeight="1">
      <c r="A274" s="95" t="s">
        <v>491</v>
      </c>
      <c r="B274" s="96"/>
      <c r="C274" s="97"/>
      <c r="D274" s="97"/>
      <c r="E274" s="97"/>
      <c r="F274" s="96"/>
      <c r="G274" s="95"/>
      <c r="H274" s="95"/>
      <c r="I274" s="93"/>
      <c r="J274" s="11"/>
      <c r="K274" s="11"/>
      <c r="L274" s="69"/>
      <c r="M274" s="12"/>
      <c r="N274" s="354" t="s">
        <v>492</v>
      </c>
      <c r="O274" s="355"/>
      <c r="P274" s="355"/>
    </row>
    <row r="275" spans="1:17" ht="21">
      <c r="A275" s="98"/>
      <c r="B275" s="99"/>
      <c r="C275" s="100"/>
      <c r="D275" s="100"/>
      <c r="E275" s="100"/>
      <c r="F275" s="99"/>
      <c r="G275" s="98"/>
      <c r="H275" s="98"/>
      <c r="I275" s="94"/>
      <c r="O275" s="77"/>
      <c r="P275" s="77"/>
      <c r="Q275" s="77"/>
    </row>
    <row r="276" ht="20.25">
      <c r="L276" s="96"/>
    </row>
    <row r="278" spans="1:2" ht="47.25" customHeight="1">
      <c r="A278" s="402" t="s">
        <v>470</v>
      </c>
      <c r="B278" s="403"/>
    </row>
  </sheetData>
  <sheetProtection/>
  <mergeCells count="548">
    <mergeCell ref="F11:F14"/>
    <mergeCell ref="L11:L14"/>
    <mergeCell ref="N11:N14"/>
    <mergeCell ref="Q150:Q152"/>
    <mergeCell ref="O31:O32"/>
    <mergeCell ref="K31:K38"/>
    <mergeCell ref="L44:L45"/>
    <mergeCell ref="L40:L42"/>
    <mergeCell ref="K40:K44"/>
    <mergeCell ref="E150:E152"/>
    <mergeCell ref="P150:P152"/>
    <mergeCell ref="M57:M58"/>
    <mergeCell ref="P112:P113"/>
    <mergeCell ref="N133:N134"/>
    <mergeCell ref="M79:M88"/>
    <mergeCell ref="N96:N100"/>
    <mergeCell ref="K61:K63"/>
    <mergeCell ref="L67:L74"/>
    <mergeCell ref="G64:G65"/>
    <mergeCell ref="C57:C58"/>
    <mergeCell ref="D57:D58"/>
    <mergeCell ref="F57:F58"/>
    <mergeCell ref="L57:L58"/>
    <mergeCell ref="G57:G58"/>
    <mergeCell ref="J57:J58"/>
    <mergeCell ref="K57:K58"/>
    <mergeCell ref="P31:P32"/>
    <mergeCell ref="Q31:Q32"/>
    <mergeCell ref="M140:M148"/>
    <mergeCell ref="N37:N38"/>
    <mergeCell ref="M114:M124"/>
    <mergeCell ref="M67:M76"/>
    <mergeCell ref="N40:N42"/>
    <mergeCell ref="N79:N88"/>
    <mergeCell ref="N34:N36"/>
    <mergeCell ref="N111:N113"/>
    <mergeCell ref="F136:F143"/>
    <mergeCell ref="Q112:Q113"/>
    <mergeCell ref="O112:O113"/>
    <mergeCell ref="I150:I152"/>
    <mergeCell ref="P46:P47"/>
    <mergeCell ref="Q46:Q47"/>
    <mergeCell ref="I48:I50"/>
    <mergeCell ref="I59:I60"/>
    <mergeCell ref="M150:M152"/>
    <mergeCell ref="L104:L105"/>
    <mergeCell ref="J150:J152"/>
    <mergeCell ref="G136:G139"/>
    <mergeCell ref="G96:G101"/>
    <mergeCell ref="J102:J105"/>
    <mergeCell ref="I111:I113"/>
    <mergeCell ref="J106:J109"/>
    <mergeCell ref="J111:J113"/>
    <mergeCell ref="I114:I125"/>
    <mergeCell ref="D111:D112"/>
    <mergeCell ref="F96:F101"/>
    <mergeCell ref="F102:F105"/>
    <mergeCell ref="C96:C100"/>
    <mergeCell ref="C102:C105"/>
    <mergeCell ref="F67:F76"/>
    <mergeCell ref="E111:E112"/>
    <mergeCell ref="F106:F109"/>
    <mergeCell ref="N167:N170"/>
    <mergeCell ref="M250:M254"/>
    <mergeCell ref="M246:M249"/>
    <mergeCell ref="N238:N240"/>
    <mergeCell ref="M238:M240"/>
    <mergeCell ref="M212:M217"/>
    <mergeCell ref="N212:N217"/>
    <mergeCell ref="N246:N249"/>
    <mergeCell ref="N250:N254"/>
    <mergeCell ref="N174:N180"/>
    <mergeCell ref="J259:J271"/>
    <mergeCell ref="N256:N257"/>
    <mergeCell ref="N259:N271"/>
    <mergeCell ref="M256:M257"/>
    <mergeCell ref="K256:K257"/>
    <mergeCell ref="M259:M271"/>
    <mergeCell ref="K259:K271"/>
    <mergeCell ref="L259:L264"/>
    <mergeCell ref="L265:L270"/>
    <mergeCell ref="I259:I271"/>
    <mergeCell ref="F259:F271"/>
    <mergeCell ref="I250:I254"/>
    <mergeCell ref="J250:J254"/>
    <mergeCell ref="J238:J240"/>
    <mergeCell ref="A251:A254"/>
    <mergeCell ref="G256:G257"/>
    <mergeCell ref="H256:H257"/>
    <mergeCell ref="I256:I257"/>
    <mergeCell ref="J256:J257"/>
    <mergeCell ref="A234:A237"/>
    <mergeCell ref="A226:A228"/>
    <mergeCell ref="B259:B271"/>
    <mergeCell ref="A243:A249"/>
    <mergeCell ref="B238:B240"/>
    <mergeCell ref="A222:A225"/>
    <mergeCell ref="B222:B225"/>
    <mergeCell ref="B243:B249"/>
    <mergeCell ref="A259:A271"/>
    <mergeCell ref="B226:B228"/>
    <mergeCell ref="B161:B163"/>
    <mergeCell ref="F150:F152"/>
    <mergeCell ref="G150:G152"/>
    <mergeCell ref="B111:B113"/>
    <mergeCell ref="F161:F164"/>
    <mergeCell ref="F153:F158"/>
    <mergeCell ref="G159:G160"/>
    <mergeCell ref="G133:G134"/>
    <mergeCell ref="C150:C152"/>
    <mergeCell ref="B114:B125"/>
    <mergeCell ref="C106:C109"/>
    <mergeCell ref="A212:A213"/>
    <mergeCell ref="E212:E213"/>
    <mergeCell ref="C111:C113"/>
    <mergeCell ref="F111:F113"/>
    <mergeCell ref="H111:H113"/>
    <mergeCell ref="B150:B152"/>
    <mergeCell ref="H136:H139"/>
    <mergeCell ref="H150:H152"/>
    <mergeCell ref="G153:G158"/>
    <mergeCell ref="A220:A221"/>
    <mergeCell ref="I67:I76"/>
    <mergeCell ref="H79:H88"/>
    <mergeCell ref="J59:J60"/>
    <mergeCell ref="F126:F129"/>
    <mergeCell ref="G67:G76"/>
    <mergeCell ref="I153:I158"/>
    <mergeCell ref="H67:H76"/>
    <mergeCell ref="B199:B210"/>
    <mergeCell ref="C167:C190"/>
    <mergeCell ref="N226:N228"/>
    <mergeCell ref="K222:K225"/>
    <mergeCell ref="J222:J225"/>
    <mergeCell ref="K226:K228"/>
    <mergeCell ref="M222:M225"/>
    <mergeCell ref="N222:N225"/>
    <mergeCell ref="N199:N205"/>
    <mergeCell ref="M206:M210"/>
    <mergeCell ref="K199:K205"/>
    <mergeCell ref="J234:J237"/>
    <mergeCell ref="J172:J193"/>
    <mergeCell ref="L199:L205"/>
    <mergeCell ref="N206:N210"/>
    <mergeCell ref="M220:M221"/>
    <mergeCell ref="L220:L221"/>
    <mergeCell ref="N234:N237"/>
    <mergeCell ref="K246:K249"/>
    <mergeCell ref="J243:J244"/>
    <mergeCell ref="M199:M205"/>
    <mergeCell ref="L234:L237"/>
    <mergeCell ref="L206:L210"/>
    <mergeCell ref="J199:J205"/>
    <mergeCell ref="L212:L216"/>
    <mergeCell ref="J206:J210"/>
    <mergeCell ref="M234:M237"/>
    <mergeCell ref="J226:J228"/>
    <mergeCell ref="C226:C228"/>
    <mergeCell ref="C153:C158"/>
    <mergeCell ref="C133:C148"/>
    <mergeCell ref="H199:H205"/>
    <mergeCell ref="H212:H216"/>
    <mergeCell ref="H126:H129"/>
    <mergeCell ref="F212:F216"/>
    <mergeCell ref="F206:F210"/>
    <mergeCell ref="G206:G210"/>
    <mergeCell ref="F192:F196"/>
    <mergeCell ref="C199:C210"/>
    <mergeCell ref="H159:H160"/>
    <mergeCell ref="H106:H109"/>
    <mergeCell ref="J96:J101"/>
    <mergeCell ref="G106:G109"/>
    <mergeCell ref="J153:J158"/>
    <mergeCell ref="J126:J129"/>
    <mergeCell ref="I159:I160"/>
    <mergeCell ref="H161:H163"/>
    <mergeCell ref="J167:J170"/>
    <mergeCell ref="K188:K189"/>
    <mergeCell ref="G222:G225"/>
    <mergeCell ref="H153:H158"/>
    <mergeCell ref="K185:K187"/>
    <mergeCell ref="H222:H225"/>
    <mergeCell ref="K167:K170"/>
    <mergeCell ref="K206:K210"/>
    <mergeCell ref="K174:K175"/>
    <mergeCell ref="I199:I205"/>
    <mergeCell ref="K182:K183"/>
    <mergeCell ref="G259:G271"/>
    <mergeCell ref="H259:H271"/>
    <mergeCell ref="F199:F205"/>
    <mergeCell ref="C259:C270"/>
    <mergeCell ref="G246:G249"/>
    <mergeCell ref="H246:H249"/>
    <mergeCell ref="F246:F249"/>
    <mergeCell ref="G199:G205"/>
    <mergeCell ref="F220:F221"/>
    <mergeCell ref="G234:G237"/>
    <mergeCell ref="F256:F257"/>
    <mergeCell ref="C256:C257"/>
    <mergeCell ref="F250:F254"/>
    <mergeCell ref="F176:F190"/>
    <mergeCell ref="F226:F228"/>
    <mergeCell ref="C220:C221"/>
    <mergeCell ref="C243:C249"/>
    <mergeCell ref="F222:F225"/>
    <mergeCell ref="F243:F244"/>
    <mergeCell ref="C222:C225"/>
    <mergeCell ref="L167:L170"/>
    <mergeCell ref="L192:L193"/>
    <mergeCell ref="H172:H190"/>
    <mergeCell ref="H192:H196"/>
    <mergeCell ref="L174:L175"/>
    <mergeCell ref="G238:G240"/>
    <mergeCell ref="I226:I228"/>
    <mergeCell ref="L222:L225"/>
    <mergeCell ref="I206:I210"/>
    <mergeCell ref="H206:H210"/>
    <mergeCell ref="C238:C240"/>
    <mergeCell ref="F238:F240"/>
    <mergeCell ref="F234:F237"/>
    <mergeCell ref="C234:C237"/>
    <mergeCell ref="G126:G129"/>
    <mergeCell ref="I126:I129"/>
    <mergeCell ref="I234:I237"/>
    <mergeCell ref="F133:F134"/>
    <mergeCell ref="C126:C129"/>
    <mergeCell ref="C212:C216"/>
    <mergeCell ref="I167:I170"/>
    <mergeCell ref="H167:H170"/>
    <mergeCell ref="G161:G163"/>
    <mergeCell ref="J159:J160"/>
    <mergeCell ref="I57:I58"/>
    <mergeCell ref="K141:K143"/>
    <mergeCell ref="J114:J125"/>
    <mergeCell ref="K153:K158"/>
    <mergeCell ref="G167:G170"/>
    <mergeCell ref="G111:G113"/>
    <mergeCell ref="J161:J163"/>
    <mergeCell ref="K161:K163"/>
    <mergeCell ref="F89:F90"/>
    <mergeCell ref="F61:F63"/>
    <mergeCell ref="G61:G63"/>
    <mergeCell ref="I61:I63"/>
    <mergeCell ref="J67:J76"/>
    <mergeCell ref="K150:K152"/>
    <mergeCell ref="H96:H101"/>
    <mergeCell ref="F159:F160"/>
    <mergeCell ref="F40:F44"/>
    <mergeCell ref="D46:D47"/>
    <mergeCell ref="D31:D32"/>
    <mergeCell ref="E31:E32"/>
    <mergeCell ref="G40:G44"/>
    <mergeCell ref="A59:A60"/>
    <mergeCell ref="B59:B60"/>
    <mergeCell ref="C59:C60"/>
    <mergeCell ref="B52:B56"/>
    <mergeCell ref="C52:C56"/>
    <mergeCell ref="L15:L19"/>
    <mergeCell ref="F31:F39"/>
    <mergeCell ref="L37:L38"/>
    <mergeCell ref="M37:M38"/>
    <mergeCell ref="E5:E7"/>
    <mergeCell ref="M11:M19"/>
    <mergeCell ref="L31:L33"/>
    <mergeCell ref="K11:K19"/>
    <mergeCell ref="L34:L36"/>
    <mergeCell ref="M34:M36"/>
    <mergeCell ref="C31:C39"/>
    <mergeCell ref="C46:C50"/>
    <mergeCell ref="C5:C7"/>
    <mergeCell ref="C40:C45"/>
    <mergeCell ref="A5:B7"/>
    <mergeCell ref="B11:B24"/>
    <mergeCell ref="B40:B45"/>
    <mergeCell ref="A31:A39"/>
    <mergeCell ref="B46:B50"/>
    <mergeCell ref="J31:J38"/>
    <mergeCell ref="I40:I44"/>
    <mergeCell ref="J40:J44"/>
    <mergeCell ref="G25:G26"/>
    <mergeCell ref="B25:B30"/>
    <mergeCell ref="H31:H38"/>
    <mergeCell ref="I31:I38"/>
    <mergeCell ref="G31:G38"/>
    <mergeCell ref="C25:C30"/>
    <mergeCell ref="B31:B39"/>
    <mergeCell ref="F15:F19"/>
    <mergeCell ref="G46:G47"/>
    <mergeCell ref="F5:N5"/>
    <mergeCell ref="J48:J50"/>
    <mergeCell ref="F46:F47"/>
    <mergeCell ref="H40:H44"/>
    <mergeCell ref="H48:H50"/>
    <mergeCell ref="G11:G19"/>
    <mergeCell ref="J46:J47"/>
    <mergeCell ref="I11:I19"/>
    <mergeCell ref="O5:Q5"/>
    <mergeCell ref="O6:O7"/>
    <mergeCell ref="P6:Q6"/>
    <mergeCell ref="D5:D7"/>
    <mergeCell ref="A25:A30"/>
    <mergeCell ref="L46:L47"/>
    <mergeCell ref="I46:I47"/>
    <mergeCell ref="A40:A45"/>
    <mergeCell ref="N15:N19"/>
    <mergeCell ref="F25:F29"/>
    <mergeCell ref="A2:N3"/>
    <mergeCell ref="R5:R7"/>
    <mergeCell ref="F6:H6"/>
    <mergeCell ref="I6:K6"/>
    <mergeCell ref="L6:N6"/>
    <mergeCell ref="C11:C24"/>
    <mergeCell ref="H11:H19"/>
    <mergeCell ref="A4:B4"/>
    <mergeCell ref="J11:J19"/>
    <mergeCell ref="C4:M4"/>
    <mergeCell ref="A278:B278"/>
    <mergeCell ref="B106:B109"/>
    <mergeCell ref="B234:B237"/>
    <mergeCell ref="B153:B158"/>
    <mergeCell ref="A133:A148"/>
    <mergeCell ref="B256:B257"/>
    <mergeCell ref="B250:B254"/>
    <mergeCell ref="B220:B221"/>
    <mergeCell ref="B126:B129"/>
    <mergeCell ref="A199:A210"/>
    <mergeCell ref="K176:K180"/>
    <mergeCell ref="J212:J216"/>
    <mergeCell ref="K212:K216"/>
    <mergeCell ref="J136:J139"/>
    <mergeCell ref="K172:K173"/>
    <mergeCell ref="I161:I163"/>
    <mergeCell ref="I212:I216"/>
    <mergeCell ref="I192:I196"/>
    <mergeCell ref="I172:I190"/>
    <mergeCell ref="K159:K160"/>
    <mergeCell ref="B212:B216"/>
    <mergeCell ref="H220:H221"/>
    <mergeCell ref="I220:I221"/>
    <mergeCell ref="H46:H47"/>
    <mergeCell ref="F79:F88"/>
    <mergeCell ref="G79:G88"/>
    <mergeCell ref="H89:H90"/>
    <mergeCell ref="I89:I90"/>
    <mergeCell ref="H52:H56"/>
    <mergeCell ref="I52:I56"/>
    <mergeCell ref="F48:F50"/>
    <mergeCell ref="G48:G50"/>
    <mergeCell ref="K79:K88"/>
    <mergeCell ref="H59:H60"/>
    <mergeCell ref="J52:J56"/>
    <mergeCell ref="K136:K139"/>
    <mergeCell ref="H61:H63"/>
    <mergeCell ref="H64:H65"/>
    <mergeCell ref="I64:I65"/>
    <mergeCell ref="J64:J65"/>
    <mergeCell ref="L77:L78"/>
    <mergeCell ref="L136:L138"/>
    <mergeCell ref="I102:I105"/>
    <mergeCell ref="M106:M109"/>
    <mergeCell ref="K89:K90"/>
    <mergeCell ref="M133:M134"/>
    <mergeCell ref="K126:K129"/>
    <mergeCell ref="K102:K105"/>
    <mergeCell ref="I136:I143"/>
    <mergeCell ref="K114:K125"/>
    <mergeCell ref="N114:N124"/>
    <mergeCell ref="M111:M113"/>
    <mergeCell ref="L111:L113"/>
    <mergeCell ref="L141:L143"/>
    <mergeCell ref="M126:M129"/>
    <mergeCell ref="L127:L128"/>
    <mergeCell ref="N136:N138"/>
    <mergeCell ref="M136:M138"/>
    <mergeCell ref="M31:M33"/>
    <mergeCell ref="M102:M105"/>
    <mergeCell ref="M48:M50"/>
    <mergeCell ref="N89:N90"/>
    <mergeCell ref="M96:M100"/>
    <mergeCell ref="M40:M43"/>
    <mergeCell ref="N48:N50"/>
    <mergeCell ref="N31:N33"/>
    <mergeCell ref="N67:N76"/>
    <mergeCell ref="N104:N105"/>
    <mergeCell ref="H57:H58"/>
    <mergeCell ref="B67:B76"/>
    <mergeCell ref="F52:F56"/>
    <mergeCell ref="G52:G56"/>
    <mergeCell ref="F64:F65"/>
    <mergeCell ref="M61:M63"/>
    <mergeCell ref="C61:C63"/>
    <mergeCell ref="L61:L63"/>
    <mergeCell ref="C64:C66"/>
    <mergeCell ref="J61:J63"/>
    <mergeCell ref="A61:A63"/>
    <mergeCell ref="A52:A56"/>
    <mergeCell ref="B61:B63"/>
    <mergeCell ref="A64:A66"/>
    <mergeCell ref="B64:B66"/>
    <mergeCell ref="A67:A78"/>
    <mergeCell ref="B57:B58"/>
    <mergeCell ref="A114:A125"/>
    <mergeCell ref="A47:A50"/>
    <mergeCell ref="C67:C76"/>
    <mergeCell ref="F59:F60"/>
    <mergeCell ref="G59:G60"/>
    <mergeCell ref="C114:C124"/>
    <mergeCell ref="F114:F125"/>
    <mergeCell ref="G114:G125"/>
    <mergeCell ref="A96:A100"/>
    <mergeCell ref="B102:B105"/>
    <mergeCell ref="A167:A190"/>
    <mergeCell ref="B167:B190"/>
    <mergeCell ref="A126:A129"/>
    <mergeCell ref="B133:B148"/>
    <mergeCell ref="B96:B100"/>
    <mergeCell ref="L245:L246"/>
    <mergeCell ref="I243:I244"/>
    <mergeCell ref="G243:G244"/>
    <mergeCell ref="H243:H244"/>
    <mergeCell ref="J220:J221"/>
    <mergeCell ref="L248:L251"/>
    <mergeCell ref="K238:K240"/>
    <mergeCell ref="K243:K244"/>
    <mergeCell ref="H238:H240"/>
    <mergeCell ref="H250:H254"/>
    <mergeCell ref="G250:G254"/>
    <mergeCell ref="I246:I249"/>
    <mergeCell ref="I238:I240"/>
    <mergeCell ref="K250:K254"/>
    <mergeCell ref="J246:J249"/>
    <mergeCell ref="K220:K221"/>
    <mergeCell ref="M243:M244"/>
    <mergeCell ref="G226:G228"/>
    <mergeCell ref="H234:H237"/>
    <mergeCell ref="K234:K237"/>
    <mergeCell ref="H226:H228"/>
    <mergeCell ref="L238:L239"/>
    <mergeCell ref="G220:G221"/>
    <mergeCell ref="I222:I225"/>
    <mergeCell ref="P89:P90"/>
    <mergeCell ref="O89:O90"/>
    <mergeCell ref="Q89:Q90"/>
    <mergeCell ref="D89:D90"/>
    <mergeCell ref="E89:E90"/>
    <mergeCell ref="M192:M193"/>
    <mergeCell ref="N192:N193"/>
    <mergeCell ref="K192:K193"/>
    <mergeCell ref="N126:N129"/>
    <mergeCell ref="L133:L134"/>
    <mergeCell ref="N220:N221"/>
    <mergeCell ref="N243:N244"/>
    <mergeCell ref="A161:A163"/>
    <mergeCell ref="C161:C163"/>
    <mergeCell ref="N161:N163"/>
    <mergeCell ref="D222:D225"/>
    <mergeCell ref="G212:G216"/>
    <mergeCell ref="M226:M228"/>
    <mergeCell ref="A238:A240"/>
    <mergeCell ref="L176:L180"/>
    <mergeCell ref="L182:L183"/>
    <mergeCell ref="L188:L189"/>
    <mergeCell ref="N141:N143"/>
    <mergeCell ref="N153:N158"/>
    <mergeCell ref="N145:N148"/>
    <mergeCell ref="M153:M158"/>
    <mergeCell ref="M161:M163"/>
    <mergeCell ref="N150:N151"/>
    <mergeCell ref="L153:L158"/>
    <mergeCell ref="M167:M170"/>
    <mergeCell ref="G192:G196"/>
    <mergeCell ref="G89:G90"/>
    <mergeCell ref="N102:N103"/>
    <mergeCell ref="L75:L76"/>
    <mergeCell ref="I96:I101"/>
    <mergeCell ref="G102:G105"/>
    <mergeCell ref="I106:I109"/>
    <mergeCell ref="N92:N95"/>
    <mergeCell ref="K67:K76"/>
    <mergeCell ref="M89:M90"/>
    <mergeCell ref="J79:J88"/>
    <mergeCell ref="H114:H125"/>
    <mergeCell ref="I79:I88"/>
    <mergeCell ref="K111:K113"/>
    <mergeCell ref="L116:L124"/>
    <mergeCell ref="L114:L115"/>
    <mergeCell ref="L92:L95"/>
    <mergeCell ref="L89:L90"/>
    <mergeCell ref="J89:J90"/>
    <mergeCell ref="K96:K101"/>
    <mergeCell ref="N46:N47"/>
    <mergeCell ref="K48:K50"/>
    <mergeCell ref="K46:K47"/>
    <mergeCell ref="M46:M47"/>
    <mergeCell ref="K52:K56"/>
    <mergeCell ref="L79:L88"/>
    <mergeCell ref="L64:L65"/>
    <mergeCell ref="M64:M65"/>
    <mergeCell ref="K106:K109"/>
    <mergeCell ref="N53:N55"/>
    <mergeCell ref="M59:M60"/>
    <mergeCell ref="M52:M56"/>
    <mergeCell ref="K59:K60"/>
    <mergeCell ref="L98:L99"/>
    <mergeCell ref="N64:N65"/>
    <mergeCell ref="N57:N63"/>
    <mergeCell ref="L59:L60"/>
    <mergeCell ref="N106:N109"/>
    <mergeCell ref="L25:L27"/>
    <mergeCell ref="K133:K134"/>
    <mergeCell ref="L53:L55"/>
    <mergeCell ref="N274:P274"/>
    <mergeCell ref="F145:F148"/>
    <mergeCell ref="H145:H148"/>
    <mergeCell ref="I145:I148"/>
    <mergeCell ref="J145:J148"/>
    <mergeCell ref="K145:K148"/>
    <mergeCell ref="L145:L148"/>
    <mergeCell ref="I133:I134"/>
    <mergeCell ref="J133:J134"/>
    <mergeCell ref="J141:J143"/>
    <mergeCell ref="M25:M26"/>
    <mergeCell ref="N25:N26"/>
    <mergeCell ref="I25:I26"/>
    <mergeCell ref="J25:J26"/>
    <mergeCell ref="K25:K26"/>
    <mergeCell ref="L28:L30"/>
    <mergeCell ref="N28:N30"/>
    <mergeCell ref="M174:M191"/>
    <mergeCell ref="N182:N191"/>
    <mergeCell ref="L185:L187"/>
    <mergeCell ref="H25:H26"/>
    <mergeCell ref="L252:L254"/>
    <mergeCell ref="L256:L257"/>
    <mergeCell ref="K64:K65"/>
    <mergeCell ref="L102:L103"/>
    <mergeCell ref="H102:H105"/>
    <mergeCell ref="L96:L97"/>
    <mergeCell ref="G172:G191"/>
    <mergeCell ref="H133:H134"/>
    <mergeCell ref="A79:A95"/>
    <mergeCell ref="B79:B95"/>
    <mergeCell ref="C79:C95"/>
    <mergeCell ref="A192:A197"/>
    <mergeCell ref="B192:B197"/>
    <mergeCell ref="C192:C197"/>
    <mergeCell ref="G141:G148"/>
    <mergeCell ref="H141:H144"/>
  </mergeCells>
  <printOptions/>
  <pageMargins left="0.15748031496062992" right="0.1968503937007874" top="0.1968503937007874" bottom="0.1968503937007874" header="0.31496062992125984" footer="0.31496062992125984"/>
  <pageSetup errors="blank" horizontalDpi="600" verticalDpi="600" orientation="landscape" scale="56" r:id="rId1"/>
  <rowBreaks count="2" manualBreakCount="2">
    <brk id="104" max="16" man="1"/>
    <brk id="158"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костя</cp:lastModifiedBy>
  <cp:lastPrinted>2020-07-23T05:46:28Z</cp:lastPrinted>
  <dcterms:created xsi:type="dcterms:W3CDTF">2017-05-12T03:30:48Z</dcterms:created>
  <dcterms:modified xsi:type="dcterms:W3CDTF">2020-07-23T05:47:34Z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16.1.4.0</vt:lpwstr>
  </property>
</Properties>
</file>