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<sst xmlns="http://schemas.openxmlformats.org/spreadsheetml/2006/main" count="189" uniqueCount="187">
  <si>
    <t>Код БК</t>
  </si>
  <si>
    <t>Наименование групп, подгрупп, статей, подстатей</t>
  </si>
  <si>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</si>
  <si>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</si>
  <si>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</si>
  <si>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</si>
  <si>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</si>
  <si>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</si>
  <si>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</si>
  <si>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</si>
  <si>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</si>
  <si>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</si>
  <si>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</si>
  <si>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</si>
  <si>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</si>
  <si>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</si>
  <si>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</si>
  <si>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</si>
  <si>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</si>
  <si>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</si>
  <si>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</si>
  <si>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</si>
  <si>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</si>
  <si>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</si>
  <si>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</si>
  <si>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</si>
  <si>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</si>
  <si>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</si>
  <si>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</si>
  <si>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</si>
  <si>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</si>
  <si>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</si>
  <si>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</si>
  <si>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</si>
  <si>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</si>
  <si>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</si>
  <si>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</si>
  <si>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</si>
  <si>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</si>
  <si>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</si>
  <si>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</si>
  <si>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</si>
  <si>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</si>
  <si>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</si>
  <si>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</si>
  <si>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</si>
  <si>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</si>
  <si>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</si>
  <si>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</si>
  <si>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</si>
  <si>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</si>
  <si>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</si>
  <si>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</si>
  <si>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</si>
  <si>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</si>
  <si>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</si>
  <si>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</si>
  <si>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</si>
  <si>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</si>
  <si>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</si>
  <si>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</si>
  <si>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</si>
  <si>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</si>
  <si>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</si>
  <si>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</si>
  <si>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</si>
  <si>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</si>
  <si>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</si>
  <si>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</si>
  <si>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</si>
  <si>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</si>
  <si>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</si>
  <si>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</si>
  <si>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</si>
  <si>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</si>
  <si>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</si>
  <si>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</si>
  <si>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</si>
  <si>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</si>
  <si>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</si>
  <si>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</si>
  <si>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</si>
  <si>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</si>
  <si>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</si>
  <si>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</si>
  <si>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</si>
  <si>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</si>
  <si>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</si>
  <si>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</si>
  <si>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</si>
  <si>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</si>
  <si>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</si>
  <si>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</si>
  <si>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</si>
  <si>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</si>
  <si>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</si>
  <si>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</si>
  <si>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</si>
  <si>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</si>
  <si>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</si>
  <si>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</si>
  <si>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</si>
  <si>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</si>
  <si>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</si>
  <si>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</si>
  <si>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</si>
  <si>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</si>
  <si>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</si>
  <si>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</si>
  <si>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</si>
  <si>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</si>
  <si>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</si>
  <si>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</si>
  <si>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</si>
  <si>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</si>
  <si>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</si>
  <si>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</si>
  <si>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</si>
  <si>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</si>
  <si>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</si>
  <si>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</si>
  <si>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</si>
  <si>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</si>
  <si>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</si>
  <si>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</si>
  <si>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</si>
  <si>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</si>
  <si>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</si>
  <si>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</si>
  <si>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</si>
  <si>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</si>
  <si>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</si>
  <si>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</si>
  <si>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</si>
  <si>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</si>
  <si>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</si>
  <si>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</si>
  <si>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</si>
  <si>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</si>
  <si>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</si>
  <si>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</si>
  <si>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</si>
  <si>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</si>
  <si>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</si>
  <si>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</si>
  <si>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</si>
  <si>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</si>
  <si>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</si>
  <si>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</si>
  <si>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</si>
  <si>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от _______________2016 г. № ___</t>
  </si>
  <si>
    <t>к Решению Думы городского округа Верхотурский</t>
  </si>
  <si>
    <t xml:space="preserve">«О бюджете городского округа Верхотурский на 2017 год  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</si>
  <si>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</si>
  <si>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</si>
  <si>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</si>
  <si>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</si>
  <si>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</si>
  <si>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</si>
  <si>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</si>
  <si>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</si>
  <si>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</si>
  <si>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</si>
  <si>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</si>
  <si>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</si>
  <si>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</si>
  <si>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</si>
  <si>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</si>
  <si>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</si>
  <si>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</si>
  <si>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</si>
  <si>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</si>
  <si>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</si>
  <si>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</si>
  <si>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</si>
  <si>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</si>
  <si>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</si>
  <si>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</si>
  <si>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>Приложение  2</t>
  </si>
  <si>
    <t xml:space="preserve">Сумма на 2018 год,                в тыс.руб.  </t>
  </si>
  <si>
    <t xml:space="preserve">Сумма на 2019 год,                в тыс.руб.  </t>
  </si>
  <si>
    <t xml:space="preserve">СВОД ДОХОДОВ БЮДЖЕТА городского округа Верхотурский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</si>
  <si>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</si>
  <si>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</si>
  <si>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</si>
  <si>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и плановый период 2018 и 2019 годов» </t>
  </si>
  <si>
    <t>на  2018 и 2019 годы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</si>
</sst>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67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67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6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167" fontId="8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67" fontId="7" fillId="0" borderId="10" xfId="0" applyNumberFormat="1" applyFont="1" applyFill="1" applyBorder="1" applyAlignment="1">
      <alignment/>
    </xf>
    <xf numFmtId="167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67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4.75390625" style="0" customWidth="1"/>
    <col min="2" max="2" width="22.375" style="0" customWidth="1"/>
    <col min="3" max="3" width="49.75390625" style="0" customWidth="1"/>
    <col min="4" max="4" width="12.625" style="0" customWidth="1"/>
    <col min="5" max="5" width="12.875" style="0" customWidth="1"/>
  </cols>
  <sheetData>
    <row r="1" spans="3:5" ht="12.75" customHeight="1">
      <c r="C1" s="27" t="s">
        <v>178</v>
      </c>
      <c r="D1" s="27"/>
      <c r="E1" s="27"/>
    </row>
    <row r="2" spans="3:5" ht="12.75" customHeight="1">
      <c r="C2" s="27" t="s">
        <v>151</v>
      </c>
      <c r="D2" s="27"/>
      <c r="E2" s="27"/>
    </row>
    <row r="3" spans="3:5" ht="12.75" customHeight="1">
      <c r="C3" s="27" t="s">
        <v>150</v>
      </c>
      <c r="D3" s="27"/>
      <c r="E3" s="27"/>
    </row>
    <row r="4" spans="3:5" ht="12" customHeight="1">
      <c r="C4" s="27" t="s">
        <v>152</v>
      </c>
      <c r="D4" s="27"/>
      <c r="E4" s="27"/>
    </row>
    <row r="5" spans="3:5" ht="12.75" customHeight="1">
      <c r="C5" s="27" t="s">
        <v>185</v>
      </c>
      <c r="D5" s="27"/>
      <c r="E5" s="27"/>
    </row>
    <row r="6" spans="3:4" ht="12.75" customHeight="1">
      <c r="C6" s="3"/>
      <c r="D6" s="3"/>
    </row>
    <row r="7" spans="1:5" ht="18" customHeight="1">
      <c r="A7" s="28" t="s">
        <v>181</v>
      </c>
      <c r="B7" s="28"/>
      <c r="C7" s="28"/>
      <c r="D7" s="28"/>
      <c r="E7" s="28"/>
    </row>
    <row r="8" spans="1:5" ht="18" customHeight="1">
      <c r="A8" s="28" t="s">
        <v>186</v>
      </c>
      <c r="B8" s="28"/>
      <c r="C8" s="28"/>
      <c r="D8" s="28"/>
      <c r="E8" s="28"/>
    </row>
    <row r="9" ht="15.75">
      <c r="B9" s="1"/>
    </row>
    <row r="10" spans="1:5" ht="49.5" customHeight="1">
      <c r="A10" s="4" t="s">
        <v>2</v>
      </c>
      <c r="B10" s="4" t="s">
        <v>0</v>
      </c>
      <c r="C10" s="4" t="s">
        <v>1</v>
      </c>
      <c r="D10" s="4" t="s">
        <v>179</v>
      </c>
      <c r="E10" s="4" t="s">
        <v>180</v>
      </c>
    </row>
    <row r="11" spans="1:5" ht="16.5" customHeight="1">
      <c r="A11" s="4">
        <v>1</v>
      </c>
      <c r="B11" s="4">
        <v>2</v>
      </c>
      <c r="C11" s="4">
        <v>3</v>
      </c>
      <c r="D11" s="4">
        <v>4</v>
      </c>
      <c r="E11" s="18"/>
    </row>
    <row r="12" spans="1:5" ht="12.75" customHeight="1">
      <c r="A12" s="5">
        <v>1</v>
      </c>
      <c r="B12" s="6" t="s">
        <v>3</v>
      </c>
      <c r="C12" s="7" t="s">
        <v>4</v>
      </c>
      <c r="D12" s="8">
        <f>D13+D19+D25+D38+D46+D49+D55+D60+D64+D71</f>
        <v>74417.59999999999</v>
      </c>
      <c r="E12" s="8">
        <f>E13+E19+E25+E38+E46+E49+E55+E60+E64+E71</f>
        <v>76877.59999999999</v>
      </c>
    </row>
    <row r="13" spans="1:5" ht="12" customHeight="1">
      <c r="A13" s="5">
        <v>2</v>
      </c>
      <c r="B13" s="6" t="s">
        <v>5</v>
      </c>
      <c r="C13" s="7" t="s">
        <v>6</v>
      </c>
      <c r="D13" s="8">
        <f>SUM(D14)</f>
        <v>25111.2</v>
      </c>
      <c r="E13" s="8">
        <f>SUM(E14)</f>
        <v>25588.300000000003</v>
      </c>
    </row>
    <row r="14" spans="1:5" ht="12" customHeight="1">
      <c r="A14" s="5">
        <v>3</v>
      </c>
      <c r="B14" s="6" t="s">
        <v>7</v>
      </c>
      <c r="C14" s="7" t="s">
        <v>8</v>
      </c>
      <c r="D14" s="8">
        <f>SUM(D15:D18)</f>
        <v>25111.2</v>
      </c>
      <c r="E14" s="8">
        <f>SUM(E15:E18)</f>
        <v>25588.300000000003</v>
      </c>
    </row>
    <row r="15" spans="1:9" ht="60.75" customHeight="1">
      <c r="A15" s="5">
        <v>4</v>
      </c>
      <c r="B15" s="9" t="s">
        <v>9</v>
      </c>
      <c r="C15" s="14" t="s">
        <v>93</v>
      </c>
      <c r="D15" s="10">
        <v>24856.6</v>
      </c>
      <c r="E15" s="20">
        <v>25328.8</v>
      </c>
      <c r="I15" s="21"/>
    </row>
    <row r="16" spans="1:5" ht="98.25" customHeight="1">
      <c r="A16" s="5">
        <v>5</v>
      </c>
      <c r="B16" s="9" t="s">
        <v>10</v>
      </c>
      <c r="C16" s="14" t="s">
        <v>11</v>
      </c>
      <c r="D16" s="10">
        <v>50</v>
      </c>
      <c r="E16" s="20">
        <v>50.9</v>
      </c>
    </row>
    <row r="17" spans="1:5" ht="39.75" customHeight="1">
      <c r="A17" s="5">
        <v>6</v>
      </c>
      <c r="B17" s="9" t="s">
        <v>12</v>
      </c>
      <c r="C17" s="14" t="s">
        <v>13</v>
      </c>
      <c r="D17" s="10">
        <v>74.9</v>
      </c>
      <c r="E17" s="20">
        <v>76.4</v>
      </c>
    </row>
    <row r="18" spans="1:5" ht="75" customHeight="1">
      <c r="A18" s="5">
        <v>7</v>
      </c>
      <c r="B18" s="9" t="s">
        <v>14</v>
      </c>
      <c r="C18" s="14" t="s">
        <v>15</v>
      </c>
      <c r="D18" s="10">
        <v>129.7</v>
      </c>
      <c r="E18" s="20">
        <v>132.2</v>
      </c>
    </row>
    <row r="19" spans="1:5" ht="26.25" customHeight="1">
      <c r="A19" s="5">
        <v>8</v>
      </c>
      <c r="B19" s="6" t="s">
        <v>95</v>
      </c>
      <c r="C19" s="7" t="s">
        <v>94</v>
      </c>
      <c r="D19" s="8">
        <f>SUM(D20)</f>
        <v>10152</v>
      </c>
      <c r="E19" s="8">
        <f>SUM(E20)</f>
        <v>11027</v>
      </c>
    </row>
    <row r="20" spans="1:5" ht="24.75" customHeight="1">
      <c r="A20" s="5">
        <v>9</v>
      </c>
      <c r="B20" s="6" t="s">
        <v>96</v>
      </c>
      <c r="C20" s="7" t="s">
        <v>97</v>
      </c>
      <c r="D20" s="8">
        <f>SUM(D21:D24)</f>
        <v>10152</v>
      </c>
      <c r="E20" s="8">
        <f>SUM(E21:E24)</f>
        <v>11027</v>
      </c>
    </row>
    <row r="21" spans="1:5" ht="61.5" customHeight="1">
      <c r="A21" s="5">
        <v>10</v>
      </c>
      <c r="B21" s="9" t="s">
        <v>112</v>
      </c>
      <c r="C21" s="15" t="s">
        <v>120</v>
      </c>
      <c r="D21" s="10">
        <v>3106.5</v>
      </c>
      <c r="E21" s="20">
        <v>3374.3</v>
      </c>
    </row>
    <row r="22" spans="1:5" ht="72.75" customHeight="1">
      <c r="A22" s="5">
        <v>11</v>
      </c>
      <c r="B22" s="9" t="s">
        <v>113</v>
      </c>
      <c r="C22" s="15" t="s">
        <v>121</v>
      </c>
      <c r="D22" s="10">
        <v>111.7</v>
      </c>
      <c r="E22" s="20">
        <v>121.3</v>
      </c>
    </row>
    <row r="23" spans="1:5" ht="59.25" customHeight="1">
      <c r="A23" s="5">
        <v>12</v>
      </c>
      <c r="B23" s="9" t="s">
        <v>114</v>
      </c>
      <c r="C23" s="15" t="s">
        <v>122</v>
      </c>
      <c r="D23" s="10">
        <v>6801.8</v>
      </c>
      <c r="E23" s="20">
        <v>7388.1</v>
      </c>
    </row>
    <row r="24" spans="1:5" ht="60.75" customHeight="1">
      <c r="A24" s="5">
        <v>13</v>
      </c>
      <c r="B24" s="9" t="s">
        <v>115</v>
      </c>
      <c r="C24" s="15" t="s">
        <v>123</v>
      </c>
      <c r="D24" s="10">
        <v>132</v>
      </c>
      <c r="E24" s="20">
        <v>143.3</v>
      </c>
    </row>
    <row r="25" spans="1:5" ht="12.75" customHeight="1">
      <c r="A25" s="5">
        <v>14</v>
      </c>
      <c r="B25" s="6" t="s">
        <v>16</v>
      </c>
      <c r="C25" s="7" t="s">
        <v>17</v>
      </c>
      <c r="D25" s="8">
        <f>D26+D32+D34+D36</f>
        <v>11097.2</v>
      </c>
      <c r="E25" s="8">
        <f>E26+E32+E34+E36</f>
        <v>11441.8</v>
      </c>
    </row>
    <row r="26" spans="1:5" ht="24" customHeight="1">
      <c r="A26" s="5">
        <v>15</v>
      </c>
      <c r="B26" s="6" t="s">
        <v>124</v>
      </c>
      <c r="C26" s="7" t="s">
        <v>125</v>
      </c>
      <c r="D26" s="8">
        <f>SUM(D27+D29+D31)</f>
        <v>1933.7999999999997</v>
      </c>
      <c r="E26" s="8">
        <f>SUM(E27+E29+E31)</f>
        <v>1991.8999999999999</v>
      </c>
    </row>
    <row r="27" spans="1:5" ht="28.5" customHeight="1">
      <c r="A27" s="5">
        <v>16</v>
      </c>
      <c r="B27" s="9" t="s">
        <v>126</v>
      </c>
      <c r="C27" s="14" t="s">
        <v>129</v>
      </c>
      <c r="D27" s="10">
        <f>SUM(D28)</f>
        <v>668.9</v>
      </c>
      <c r="E27" s="10">
        <f>SUM(E28)</f>
        <v>689</v>
      </c>
    </row>
    <row r="28" spans="1:5" ht="27.75" customHeight="1">
      <c r="A28" s="5">
        <v>17</v>
      </c>
      <c r="B28" s="11" t="s">
        <v>153</v>
      </c>
      <c r="C28" s="13" t="s">
        <v>155</v>
      </c>
      <c r="D28" s="12">
        <v>668.9</v>
      </c>
      <c r="E28" s="20">
        <v>689</v>
      </c>
    </row>
    <row r="29" spans="1:5" ht="34.5" customHeight="1">
      <c r="A29" s="5">
        <v>18</v>
      </c>
      <c r="B29" s="9" t="s">
        <v>127</v>
      </c>
      <c r="C29" s="14" t="s">
        <v>183</v>
      </c>
      <c r="D29" s="10">
        <f>SUM(D30)</f>
        <v>1090.8</v>
      </c>
      <c r="E29" s="10">
        <f>SUM(E30)</f>
        <v>1123.6</v>
      </c>
    </row>
    <row r="30" spans="1:5" ht="63" customHeight="1">
      <c r="A30" s="5">
        <v>19</v>
      </c>
      <c r="B30" s="11" t="s">
        <v>154</v>
      </c>
      <c r="C30" s="13" t="s">
        <v>182</v>
      </c>
      <c r="D30" s="12">
        <v>1090.8</v>
      </c>
      <c r="E30" s="20">
        <v>1123.6</v>
      </c>
    </row>
    <row r="31" spans="1:5" ht="38.25" customHeight="1">
      <c r="A31" s="5">
        <v>20</v>
      </c>
      <c r="B31" s="9" t="s">
        <v>128</v>
      </c>
      <c r="C31" s="14" t="s">
        <v>184</v>
      </c>
      <c r="D31" s="10">
        <v>174.1</v>
      </c>
      <c r="E31" s="10">
        <v>179.3</v>
      </c>
    </row>
    <row r="32" spans="1:5" ht="25.5" customHeight="1">
      <c r="A32" s="5">
        <v>21</v>
      </c>
      <c r="B32" s="6" t="s">
        <v>18</v>
      </c>
      <c r="C32" s="7" t="s">
        <v>19</v>
      </c>
      <c r="D32" s="8">
        <f>SUM(D33:D33)</f>
        <v>8594.1</v>
      </c>
      <c r="E32" s="8">
        <f>SUM(E33:E33)</f>
        <v>8851.9</v>
      </c>
    </row>
    <row r="33" spans="1:5" ht="24">
      <c r="A33" s="5">
        <v>22</v>
      </c>
      <c r="B33" s="9" t="s">
        <v>20</v>
      </c>
      <c r="C33" s="14" t="s">
        <v>19</v>
      </c>
      <c r="D33" s="10">
        <v>8594.1</v>
      </c>
      <c r="E33" s="20">
        <v>8851.9</v>
      </c>
    </row>
    <row r="34" spans="1:5" ht="15.75" customHeight="1">
      <c r="A34" s="5">
        <v>23</v>
      </c>
      <c r="B34" s="6" t="s">
        <v>21</v>
      </c>
      <c r="C34" s="7" t="s">
        <v>22</v>
      </c>
      <c r="D34" s="8">
        <f>SUM(D35)</f>
        <v>168.2</v>
      </c>
      <c r="E34" s="8">
        <f>SUM(E35)</f>
        <v>176.8</v>
      </c>
    </row>
    <row r="35" spans="1:5" ht="13.5" customHeight="1">
      <c r="A35" s="5">
        <v>24</v>
      </c>
      <c r="B35" s="9" t="s">
        <v>23</v>
      </c>
      <c r="C35" s="14" t="s">
        <v>22</v>
      </c>
      <c r="D35" s="10">
        <v>168.2</v>
      </c>
      <c r="E35" s="20">
        <v>176.8</v>
      </c>
    </row>
    <row r="36" spans="1:5" ht="25.5" customHeight="1">
      <c r="A36" s="5">
        <v>25</v>
      </c>
      <c r="B36" s="6" t="s">
        <v>116</v>
      </c>
      <c r="C36" s="7" t="s">
        <v>118</v>
      </c>
      <c r="D36" s="8">
        <f>SUM(D37)</f>
        <v>401.1</v>
      </c>
      <c r="E36" s="8">
        <f>SUM(E37)</f>
        <v>421.2</v>
      </c>
    </row>
    <row r="37" spans="1:5" ht="35.25" customHeight="1">
      <c r="A37" s="5">
        <v>26</v>
      </c>
      <c r="B37" s="9" t="s">
        <v>117</v>
      </c>
      <c r="C37" s="14" t="s">
        <v>119</v>
      </c>
      <c r="D37" s="10">
        <v>401.1</v>
      </c>
      <c r="E37" s="20">
        <v>421.2</v>
      </c>
    </row>
    <row r="38" spans="1:5" ht="15" customHeight="1">
      <c r="A38" s="5">
        <v>27</v>
      </c>
      <c r="B38" s="6" t="s">
        <v>24</v>
      </c>
      <c r="C38" s="7" t="s">
        <v>25</v>
      </c>
      <c r="D38" s="8">
        <f>D39+D41</f>
        <v>9184</v>
      </c>
      <c r="E38" s="8">
        <f>E39+E41</f>
        <v>9385.2</v>
      </c>
    </row>
    <row r="39" spans="1:5" ht="13.5" customHeight="1">
      <c r="A39" s="5">
        <v>28</v>
      </c>
      <c r="B39" s="6" t="s">
        <v>26</v>
      </c>
      <c r="C39" s="7" t="s">
        <v>27</v>
      </c>
      <c r="D39" s="8">
        <f>SUM(D40)</f>
        <v>2964</v>
      </c>
      <c r="E39" s="8">
        <f>SUM(E40)</f>
        <v>3047</v>
      </c>
    </row>
    <row r="40" spans="1:5" ht="39.75" customHeight="1">
      <c r="A40" s="5">
        <v>29</v>
      </c>
      <c r="B40" s="9" t="s">
        <v>28</v>
      </c>
      <c r="C40" s="14" t="s">
        <v>29</v>
      </c>
      <c r="D40" s="10">
        <v>2964</v>
      </c>
      <c r="E40" s="20">
        <v>3047</v>
      </c>
    </row>
    <row r="41" spans="1:5" ht="13.5" customHeight="1">
      <c r="A41" s="5">
        <v>30</v>
      </c>
      <c r="B41" s="6" t="s">
        <v>30</v>
      </c>
      <c r="C41" s="7" t="s">
        <v>31</v>
      </c>
      <c r="D41" s="8">
        <f>D42+D44</f>
        <v>6220</v>
      </c>
      <c r="E41" s="8">
        <f>E42+E44</f>
        <v>6338.2</v>
      </c>
    </row>
    <row r="42" spans="1:5" ht="15" customHeight="1">
      <c r="A42" s="5">
        <v>31</v>
      </c>
      <c r="B42" s="9" t="s">
        <v>133</v>
      </c>
      <c r="C42" s="14" t="s">
        <v>132</v>
      </c>
      <c r="D42" s="10">
        <f>SUM(D43)</f>
        <v>4657.9</v>
      </c>
      <c r="E42" s="10">
        <f>SUM(E43)</f>
        <v>4746.4</v>
      </c>
    </row>
    <row r="43" spans="1:5" ht="24" customHeight="1">
      <c r="A43" s="5">
        <v>32</v>
      </c>
      <c r="B43" s="13" t="s">
        <v>130</v>
      </c>
      <c r="C43" s="13" t="s">
        <v>131</v>
      </c>
      <c r="D43" s="12">
        <v>4657.9</v>
      </c>
      <c r="E43" s="20">
        <v>4746.4</v>
      </c>
    </row>
    <row r="44" spans="1:5" ht="15.75" customHeight="1">
      <c r="A44" s="5">
        <v>33</v>
      </c>
      <c r="B44" s="9" t="s">
        <v>135</v>
      </c>
      <c r="C44" s="14" t="s">
        <v>134</v>
      </c>
      <c r="D44" s="10">
        <f>SUM(D45)</f>
        <v>1562.1</v>
      </c>
      <c r="E44" s="10">
        <f>SUM(E45)</f>
        <v>1591.8</v>
      </c>
    </row>
    <row r="45" spans="1:5" ht="38.25" customHeight="1">
      <c r="A45" s="5">
        <v>34</v>
      </c>
      <c r="B45" s="11" t="s">
        <v>148</v>
      </c>
      <c r="C45" s="13" t="s">
        <v>136</v>
      </c>
      <c r="D45" s="12">
        <v>1562.1</v>
      </c>
      <c r="E45" s="20">
        <v>1591.8</v>
      </c>
    </row>
    <row r="46" spans="1:5" ht="12.75" customHeight="1">
      <c r="A46" s="5">
        <v>35</v>
      </c>
      <c r="B46" s="6" t="s">
        <v>32</v>
      </c>
      <c r="C46" s="7" t="s">
        <v>33</v>
      </c>
      <c r="D46" s="8">
        <f>D47</f>
        <v>1354.3</v>
      </c>
      <c r="E46" s="8">
        <f>E47</f>
        <v>1390.9</v>
      </c>
    </row>
    <row r="47" spans="1:5" ht="28.5" customHeight="1">
      <c r="A47" s="5">
        <v>36</v>
      </c>
      <c r="B47" s="6" t="s">
        <v>34</v>
      </c>
      <c r="C47" s="7" t="s">
        <v>35</v>
      </c>
      <c r="D47" s="8">
        <f>SUM(D48)</f>
        <v>1354.3</v>
      </c>
      <c r="E47" s="8">
        <f>SUM(E48)</f>
        <v>1390.9</v>
      </c>
    </row>
    <row r="48" spans="1:5" ht="39" customHeight="1">
      <c r="A48" s="5">
        <v>37</v>
      </c>
      <c r="B48" s="9" t="s">
        <v>36</v>
      </c>
      <c r="C48" s="14" t="s">
        <v>37</v>
      </c>
      <c r="D48" s="10">
        <v>1354.3</v>
      </c>
      <c r="E48" s="20">
        <v>1390.9</v>
      </c>
    </row>
    <row r="49" spans="1:5" ht="39" customHeight="1">
      <c r="A49" s="5">
        <v>38</v>
      </c>
      <c r="B49" s="6" t="s">
        <v>38</v>
      </c>
      <c r="C49" s="7" t="s">
        <v>149</v>
      </c>
      <c r="D49" s="8">
        <f>SUM(D50)</f>
        <v>11445.8</v>
      </c>
      <c r="E49" s="8">
        <f>SUM(E50)</f>
        <v>11806.3</v>
      </c>
    </row>
    <row r="50" spans="1:5" ht="86.25" customHeight="1">
      <c r="A50" s="5">
        <v>39</v>
      </c>
      <c r="B50" s="6" t="s">
        <v>39</v>
      </c>
      <c r="C50" s="7" t="s">
        <v>40</v>
      </c>
      <c r="D50" s="8">
        <f>D51+D53</f>
        <v>11445.8</v>
      </c>
      <c r="E50" s="8">
        <f>E51+E53</f>
        <v>11806.3</v>
      </c>
    </row>
    <row r="51" spans="1:5" ht="62.25" customHeight="1">
      <c r="A51" s="5">
        <v>40</v>
      </c>
      <c r="B51" s="9" t="s">
        <v>41</v>
      </c>
      <c r="C51" s="14" t="s">
        <v>42</v>
      </c>
      <c r="D51" s="10">
        <f>SUM(D52)</f>
        <v>3971</v>
      </c>
      <c r="E51" s="10">
        <f>SUM(E52)</f>
        <v>4129.8</v>
      </c>
    </row>
    <row r="52" spans="1:5" ht="74.25" customHeight="1">
      <c r="A52" s="5">
        <v>41</v>
      </c>
      <c r="B52" s="11" t="s">
        <v>43</v>
      </c>
      <c r="C52" s="13" t="s">
        <v>44</v>
      </c>
      <c r="D52" s="12">
        <v>3971</v>
      </c>
      <c r="E52" s="19">
        <v>4129.8</v>
      </c>
    </row>
    <row r="53" spans="1:5" ht="36">
      <c r="A53" s="5">
        <v>42</v>
      </c>
      <c r="B53" s="9" t="s">
        <v>98</v>
      </c>
      <c r="C53" s="14" t="s">
        <v>99</v>
      </c>
      <c r="D53" s="10">
        <f>SUM(D54)</f>
        <v>7474.8</v>
      </c>
      <c r="E53" s="10">
        <f>SUM(E54)</f>
        <v>7676.5</v>
      </c>
    </row>
    <row r="54" spans="1:5" ht="38.25" customHeight="1">
      <c r="A54" s="5">
        <v>43</v>
      </c>
      <c r="B54" s="11" t="s">
        <v>100</v>
      </c>
      <c r="C54" s="22" t="s">
        <v>101</v>
      </c>
      <c r="D54" s="23">
        <v>7474.8</v>
      </c>
      <c r="E54" s="24">
        <v>7676.5</v>
      </c>
    </row>
    <row r="55" spans="1:5" ht="28.5" customHeight="1">
      <c r="A55" s="5">
        <v>44</v>
      </c>
      <c r="B55" s="6" t="s">
        <v>45</v>
      </c>
      <c r="C55" s="7" t="s">
        <v>46</v>
      </c>
      <c r="D55" s="8">
        <f>SUM(D56)</f>
        <v>74.9</v>
      </c>
      <c r="E55" s="8">
        <f>SUM(E56)</f>
        <v>77.9</v>
      </c>
    </row>
    <row r="56" spans="1:5" ht="15" customHeight="1">
      <c r="A56" s="5">
        <v>45</v>
      </c>
      <c r="B56" s="6" t="s">
        <v>47</v>
      </c>
      <c r="C56" s="7" t="s">
        <v>48</v>
      </c>
      <c r="D56" s="8">
        <f>SUM(D57:D59)</f>
        <v>74.9</v>
      </c>
      <c r="E56" s="8">
        <f>SUM(E57:E59)</f>
        <v>77.9</v>
      </c>
    </row>
    <row r="57" spans="1:5" ht="27.75" customHeight="1">
      <c r="A57" s="5">
        <v>46</v>
      </c>
      <c r="B57" s="9" t="s">
        <v>49</v>
      </c>
      <c r="C57" s="14" t="s">
        <v>50</v>
      </c>
      <c r="D57" s="10">
        <v>35.4</v>
      </c>
      <c r="E57" s="20">
        <v>36.8</v>
      </c>
    </row>
    <row r="58" spans="1:5" ht="17.25" customHeight="1">
      <c r="A58" s="5">
        <v>47</v>
      </c>
      <c r="B58" s="9" t="s">
        <v>51</v>
      </c>
      <c r="C58" s="14" t="s">
        <v>52</v>
      </c>
      <c r="D58" s="10">
        <v>2.1</v>
      </c>
      <c r="E58" s="20">
        <v>2.2</v>
      </c>
    </row>
    <row r="59" spans="1:5" ht="16.5" customHeight="1">
      <c r="A59" s="5">
        <v>48</v>
      </c>
      <c r="B59" s="9" t="s">
        <v>53</v>
      </c>
      <c r="C59" s="14" t="s">
        <v>54</v>
      </c>
      <c r="D59" s="10">
        <v>37.4</v>
      </c>
      <c r="E59" s="20">
        <v>38.9</v>
      </c>
    </row>
    <row r="60" spans="1:5" ht="27.75" customHeight="1">
      <c r="A60" s="5">
        <v>49</v>
      </c>
      <c r="B60" s="6" t="s">
        <v>55</v>
      </c>
      <c r="C60" s="7" t="s">
        <v>56</v>
      </c>
      <c r="D60" s="8">
        <f>D61</f>
        <v>3094.4</v>
      </c>
      <c r="E60" s="8">
        <f>E61</f>
        <v>3178</v>
      </c>
    </row>
    <row r="61" spans="1:5" ht="15" customHeight="1">
      <c r="A61" s="5">
        <v>50</v>
      </c>
      <c r="B61" s="6" t="s">
        <v>57</v>
      </c>
      <c r="C61" s="7" t="s">
        <v>58</v>
      </c>
      <c r="D61" s="8">
        <f>SUM(D62)</f>
        <v>3094.4</v>
      </c>
      <c r="E61" s="8">
        <f>SUM(E62)</f>
        <v>3178</v>
      </c>
    </row>
    <row r="62" spans="1:5" ht="15.75" customHeight="1">
      <c r="A62" s="5">
        <v>51</v>
      </c>
      <c r="B62" s="9" t="s">
        <v>59</v>
      </c>
      <c r="C62" s="14" t="s">
        <v>60</v>
      </c>
      <c r="D62" s="10">
        <f>SUM(D63)</f>
        <v>3094.4</v>
      </c>
      <c r="E62" s="10">
        <f>SUM(E63)</f>
        <v>3178</v>
      </c>
    </row>
    <row r="63" spans="1:5" ht="27" customHeight="1">
      <c r="A63" s="5">
        <v>52</v>
      </c>
      <c r="B63" s="11" t="s">
        <v>61</v>
      </c>
      <c r="C63" s="13" t="s">
        <v>62</v>
      </c>
      <c r="D63" s="12">
        <v>3094.4</v>
      </c>
      <c r="E63" s="19">
        <v>3178</v>
      </c>
    </row>
    <row r="64" spans="1:5" ht="24">
      <c r="A64" s="5">
        <v>53</v>
      </c>
      <c r="B64" s="6" t="s">
        <v>63</v>
      </c>
      <c r="C64" s="7" t="s">
        <v>64</v>
      </c>
      <c r="D64" s="8">
        <f>D65+D68</f>
        <v>376.6</v>
      </c>
      <c r="E64" s="8">
        <f>E65+E68</f>
        <v>386.8</v>
      </c>
    </row>
    <row r="65" spans="1:5" ht="73.5" customHeight="1">
      <c r="A65" s="5">
        <v>54</v>
      </c>
      <c r="B65" s="6" t="s">
        <v>102</v>
      </c>
      <c r="C65" s="7" t="s">
        <v>103</v>
      </c>
      <c r="D65" s="8">
        <f>SUM(D66)</f>
        <v>0</v>
      </c>
      <c r="E65" s="8">
        <f>SUM(E66)</f>
        <v>0</v>
      </c>
    </row>
    <row r="66" spans="1:5" ht="72" customHeight="1">
      <c r="A66" s="5">
        <v>55</v>
      </c>
      <c r="B66" s="9" t="s">
        <v>104</v>
      </c>
      <c r="C66" s="14" t="s">
        <v>105</v>
      </c>
      <c r="D66" s="10">
        <f>SUM(D67)</f>
        <v>0</v>
      </c>
      <c r="E66" s="10">
        <f>SUM(E67)</f>
        <v>0</v>
      </c>
    </row>
    <row r="67" spans="1:5" ht="75.75" customHeight="1">
      <c r="A67" s="5">
        <v>56</v>
      </c>
      <c r="B67" s="11" t="s">
        <v>91</v>
      </c>
      <c r="C67" s="13" t="s">
        <v>92</v>
      </c>
      <c r="D67" s="12">
        <v>0</v>
      </c>
      <c r="E67" s="19">
        <v>0</v>
      </c>
    </row>
    <row r="68" spans="1:5" ht="51.75" customHeight="1">
      <c r="A68" s="5">
        <v>57</v>
      </c>
      <c r="B68" s="6" t="s">
        <v>65</v>
      </c>
      <c r="C68" s="7" t="s">
        <v>66</v>
      </c>
      <c r="D68" s="8">
        <f>SUM(D69)</f>
        <v>376.6</v>
      </c>
      <c r="E68" s="8">
        <f>SUM(E69)</f>
        <v>386.8</v>
      </c>
    </row>
    <row r="69" spans="1:5" ht="27.75" customHeight="1">
      <c r="A69" s="5">
        <v>58</v>
      </c>
      <c r="B69" s="9" t="s">
        <v>67</v>
      </c>
      <c r="C69" s="14" t="s">
        <v>68</v>
      </c>
      <c r="D69" s="10">
        <f>SUM(D70)</f>
        <v>376.6</v>
      </c>
      <c r="E69" s="10">
        <f>SUM(E70)</f>
        <v>386.8</v>
      </c>
    </row>
    <row r="70" spans="1:5" ht="52.5" customHeight="1">
      <c r="A70" s="5">
        <v>59</v>
      </c>
      <c r="B70" s="11" t="s">
        <v>69</v>
      </c>
      <c r="C70" s="22" t="s">
        <v>70</v>
      </c>
      <c r="D70" s="23">
        <v>376.6</v>
      </c>
      <c r="E70" s="24">
        <v>386.8</v>
      </c>
    </row>
    <row r="71" spans="1:5" ht="12.75" customHeight="1">
      <c r="A71" s="5">
        <v>60</v>
      </c>
      <c r="B71" s="6" t="s">
        <v>71</v>
      </c>
      <c r="C71" s="25" t="s">
        <v>72</v>
      </c>
      <c r="D71" s="26">
        <f>D74+D76+D77+D81+D79+D72</f>
        <v>2527.2</v>
      </c>
      <c r="E71" s="26">
        <f>E74+E76+E77+E81+E79+E72</f>
        <v>2595.4</v>
      </c>
    </row>
    <row r="72" spans="1:5" ht="50.25" customHeight="1">
      <c r="A72" s="5">
        <v>61</v>
      </c>
      <c r="B72" s="6" t="s">
        <v>156</v>
      </c>
      <c r="C72" s="7" t="s">
        <v>157</v>
      </c>
      <c r="D72" s="8">
        <f>SUM(D73)</f>
        <v>59.1</v>
      </c>
      <c r="E72" s="8">
        <f>SUM(E73)</f>
        <v>60.7</v>
      </c>
    </row>
    <row r="73" spans="1:5" ht="49.5" customHeight="1">
      <c r="A73" s="5">
        <v>62</v>
      </c>
      <c r="B73" s="9" t="s">
        <v>159</v>
      </c>
      <c r="C73" s="14" t="s">
        <v>158</v>
      </c>
      <c r="D73" s="10">
        <v>59.1</v>
      </c>
      <c r="E73" s="20">
        <v>60.7</v>
      </c>
    </row>
    <row r="74" spans="1:5" ht="99.75" customHeight="1">
      <c r="A74" s="5">
        <v>63</v>
      </c>
      <c r="B74" s="6" t="s">
        <v>73</v>
      </c>
      <c r="C74" s="7" t="s">
        <v>106</v>
      </c>
      <c r="D74" s="8">
        <f>SUM(D75:D75)</f>
        <v>108.9</v>
      </c>
      <c r="E74" s="8">
        <f>SUM(E75:E75)</f>
        <v>111.9</v>
      </c>
    </row>
    <row r="75" spans="1:5" ht="26.25" customHeight="1">
      <c r="A75" s="5">
        <v>64</v>
      </c>
      <c r="B75" s="9" t="s">
        <v>74</v>
      </c>
      <c r="C75" s="14" t="s">
        <v>75</v>
      </c>
      <c r="D75" s="10">
        <v>108.9</v>
      </c>
      <c r="E75" s="20">
        <v>111.9</v>
      </c>
    </row>
    <row r="76" spans="1:5" ht="50.25" customHeight="1">
      <c r="A76" s="5">
        <v>65</v>
      </c>
      <c r="B76" s="6" t="s">
        <v>76</v>
      </c>
      <c r="C76" s="7" t="s">
        <v>77</v>
      </c>
      <c r="D76" s="8">
        <v>536.8</v>
      </c>
      <c r="E76" s="8">
        <v>551.2</v>
      </c>
    </row>
    <row r="77" spans="1:5" ht="36" customHeight="1">
      <c r="A77" s="5">
        <v>66</v>
      </c>
      <c r="B77" s="6" t="s">
        <v>107</v>
      </c>
      <c r="C77" s="7" t="s">
        <v>108</v>
      </c>
      <c r="D77" s="8">
        <f>SUM(D78)</f>
        <v>73.5</v>
      </c>
      <c r="E77" s="8">
        <f>SUM(E78)</f>
        <v>75.4</v>
      </c>
    </row>
    <row r="78" spans="1:5" ht="51" customHeight="1">
      <c r="A78" s="5">
        <v>67</v>
      </c>
      <c r="B78" s="9" t="s">
        <v>109</v>
      </c>
      <c r="C78" s="14" t="s">
        <v>110</v>
      </c>
      <c r="D78" s="10">
        <v>73.5</v>
      </c>
      <c r="E78" s="20">
        <v>75.4</v>
      </c>
    </row>
    <row r="79" spans="1:5" ht="51" customHeight="1">
      <c r="A79" s="5">
        <v>68</v>
      </c>
      <c r="B79" s="6" t="s">
        <v>139</v>
      </c>
      <c r="C79" s="7" t="s">
        <v>140</v>
      </c>
      <c r="D79" s="8">
        <f>SUM(D80)</f>
        <v>407.9</v>
      </c>
      <c r="E79" s="8">
        <f>SUM(E80)</f>
        <v>418.9</v>
      </c>
    </row>
    <row r="80" spans="1:5" ht="60" customHeight="1">
      <c r="A80" s="5">
        <v>69</v>
      </c>
      <c r="B80" s="9" t="s">
        <v>138</v>
      </c>
      <c r="C80" s="14" t="s">
        <v>137</v>
      </c>
      <c r="D80" s="10">
        <v>407.9</v>
      </c>
      <c r="E80" s="20">
        <v>418.9</v>
      </c>
    </row>
    <row r="81" spans="1:5" ht="24">
      <c r="A81" s="5">
        <v>70</v>
      </c>
      <c r="B81" s="6" t="s">
        <v>78</v>
      </c>
      <c r="C81" s="7" t="s">
        <v>79</v>
      </c>
      <c r="D81" s="8">
        <f>SUM(D82)</f>
        <v>1341</v>
      </c>
      <c r="E81" s="8">
        <f>SUM(E82)</f>
        <v>1377.3</v>
      </c>
    </row>
    <row r="82" spans="1:5" ht="38.25" customHeight="1">
      <c r="A82" s="5">
        <v>71</v>
      </c>
      <c r="B82" s="9" t="s">
        <v>80</v>
      </c>
      <c r="C82" s="14" t="s">
        <v>81</v>
      </c>
      <c r="D82" s="10">
        <v>1341</v>
      </c>
      <c r="E82" s="20">
        <v>1377.3</v>
      </c>
    </row>
    <row r="83" spans="1:5" ht="14.25" customHeight="1">
      <c r="A83" s="5">
        <v>72</v>
      </c>
      <c r="B83" s="6" t="s">
        <v>82</v>
      </c>
      <c r="C83" s="7" t="s">
        <v>83</v>
      </c>
      <c r="D83" s="8">
        <f>D84</f>
        <v>443452.4</v>
      </c>
      <c r="E83" s="8">
        <f>E84</f>
        <v>439620.4</v>
      </c>
    </row>
    <row r="84" spans="1:5" ht="25.5" customHeight="1">
      <c r="A84" s="5">
        <v>73</v>
      </c>
      <c r="B84" s="6" t="s">
        <v>84</v>
      </c>
      <c r="C84" s="7" t="s">
        <v>85</v>
      </c>
      <c r="D84" s="8">
        <f>D85+D88+D91</f>
        <v>443452.4</v>
      </c>
      <c r="E84" s="8">
        <f>E85+E88+E91</f>
        <v>439620.4</v>
      </c>
    </row>
    <row r="85" spans="1:5" ht="28.5" customHeight="1">
      <c r="A85" s="5">
        <v>74</v>
      </c>
      <c r="B85" s="6" t="s">
        <v>161</v>
      </c>
      <c r="C85" s="7" t="s">
        <v>160</v>
      </c>
      <c r="D85" s="8">
        <f>D86</f>
        <v>125940</v>
      </c>
      <c r="E85" s="8">
        <f>E86</f>
        <v>125940</v>
      </c>
    </row>
    <row r="86" spans="1:5" ht="15.75" customHeight="1">
      <c r="A86" s="5">
        <v>75</v>
      </c>
      <c r="B86" s="9" t="s">
        <v>162</v>
      </c>
      <c r="C86" s="14" t="s">
        <v>141</v>
      </c>
      <c r="D86" s="10">
        <f>SUM(D87)</f>
        <v>125940</v>
      </c>
      <c r="E86" s="10">
        <f>SUM(E87)</f>
        <v>125940</v>
      </c>
    </row>
    <row r="87" spans="1:5" ht="28.5" customHeight="1">
      <c r="A87" s="5">
        <v>76</v>
      </c>
      <c r="B87" s="11" t="s">
        <v>163</v>
      </c>
      <c r="C87" s="13" t="s">
        <v>86</v>
      </c>
      <c r="D87" s="12">
        <v>125940</v>
      </c>
      <c r="E87" s="19">
        <v>125940</v>
      </c>
    </row>
    <row r="88" spans="1:5" ht="27.75" customHeight="1">
      <c r="A88" s="5">
        <v>77</v>
      </c>
      <c r="B88" s="6" t="s">
        <v>164</v>
      </c>
      <c r="C88" s="7" t="s">
        <v>111</v>
      </c>
      <c r="D88" s="8">
        <f>SUM(D89)</f>
        <v>121997.2</v>
      </c>
      <c r="E88" s="8">
        <f>SUM(E89)</f>
        <v>119536.2</v>
      </c>
    </row>
    <row r="89" spans="1:5" ht="15.75" customHeight="1">
      <c r="A89" s="5">
        <v>78</v>
      </c>
      <c r="B89" s="9" t="s">
        <v>165</v>
      </c>
      <c r="C89" s="14" t="s">
        <v>87</v>
      </c>
      <c r="D89" s="10">
        <f>SUM(D90)</f>
        <v>121997.2</v>
      </c>
      <c r="E89" s="10">
        <f>SUM(E90)</f>
        <v>119536.2</v>
      </c>
    </row>
    <row r="90" spans="1:5" ht="15.75" customHeight="1">
      <c r="A90" s="5">
        <v>79</v>
      </c>
      <c r="B90" s="11" t="s">
        <v>166</v>
      </c>
      <c r="C90" s="13" t="s">
        <v>142</v>
      </c>
      <c r="D90" s="12">
        <v>121997.2</v>
      </c>
      <c r="E90" s="19">
        <v>119536.2</v>
      </c>
    </row>
    <row r="91" spans="1:5" ht="24">
      <c r="A91" s="5">
        <v>80</v>
      </c>
      <c r="B91" s="6" t="s">
        <v>167</v>
      </c>
      <c r="C91" s="7" t="s">
        <v>168</v>
      </c>
      <c r="D91" s="8">
        <f>SUM(D92+D94+D96+D98)</f>
        <v>195515.2</v>
      </c>
      <c r="E91" s="8">
        <f>SUM(E92+E94+E96+E98)</f>
        <v>194144.2</v>
      </c>
    </row>
    <row r="92" spans="1:5" ht="28.5" customHeight="1">
      <c r="A92" s="5">
        <v>81</v>
      </c>
      <c r="B92" s="16" t="s">
        <v>169</v>
      </c>
      <c r="C92" s="14" t="s">
        <v>143</v>
      </c>
      <c r="D92" s="10">
        <f>SUM(D93)</f>
        <v>6649</v>
      </c>
      <c r="E92" s="10">
        <f>SUM(E93)</f>
        <v>6647</v>
      </c>
    </row>
    <row r="93" spans="1:5" ht="27.75" customHeight="1">
      <c r="A93" s="5">
        <v>82</v>
      </c>
      <c r="B93" s="17" t="s">
        <v>170</v>
      </c>
      <c r="C93" s="13" t="s">
        <v>144</v>
      </c>
      <c r="D93" s="12">
        <v>6649</v>
      </c>
      <c r="E93" s="19">
        <v>6647</v>
      </c>
    </row>
    <row r="94" spans="1:5" ht="28.5" customHeight="1">
      <c r="A94" s="5">
        <v>83</v>
      </c>
      <c r="B94" s="16" t="s">
        <v>171</v>
      </c>
      <c r="C94" s="14" t="s">
        <v>145</v>
      </c>
      <c r="D94" s="10">
        <f>SUM(D95)</f>
        <v>689.4</v>
      </c>
      <c r="E94" s="10">
        <f>SUM(E95)</f>
        <v>689.4</v>
      </c>
    </row>
    <row r="95" spans="1:5" ht="37.5" customHeight="1">
      <c r="A95" s="5">
        <v>84</v>
      </c>
      <c r="B95" s="17" t="s">
        <v>172</v>
      </c>
      <c r="C95" s="13" t="s">
        <v>146</v>
      </c>
      <c r="D95" s="12">
        <v>689.4</v>
      </c>
      <c r="E95" s="19">
        <v>689.4</v>
      </c>
    </row>
    <row r="96" spans="1:5" ht="27" customHeight="1">
      <c r="A96" s="5">
        <v>85</v>
      </c>
      <c r="B96" s="16" t="s">
        <v>173</v>
      </c>
      <c r="C96" s="14" t="s">
        <v>147</v>
      </c>
      <c r="D96" s="10">
        <f>SUM(D97)</f>
        <v>26797.8</v>
      </c>
      <c r="E96" s="10">
        <f>SUM(E97)</f>
        <v>25428.8</v>
      </c>
    </row>
    <row r="97" spans="1:5" ht="27.75" customHeight="1">
      <c r="A97" s="5">
        <v>86</v>
      </c>
      <c r="B97" s="17" t="s">
        <v>174</v>
      </c>
      <c r="C97" s="13" t="s">
        <v>175</v>
      </c>
      <c r="D97" s="12">
        <v>26797.8</v>
      </c>
      <c r="E97" s="20">
        <v>25428.8</v>
      </c>
    </row>
    <row r="98" spans="1:5" ht="16.5" customHeight="1">
      <c r="A98" s="5">
        <v>87</v>
      </c>
      <c r="B98" s="16" t="s">
        <v>177</v>
      </c>
      <c r="C98" s="14" t="s">
        <v>88</v>
      </c>
      <c r="D98" s="10">
        <f>SUM(D99)</f>
        <v>161379</v>
      </c>
      <c r="E98" s="10">
        <f>SUM(E99)</f>
        <v>161379</v>
      </c>
    </row>
    <row r="99" spans="1:5" ht="13.5" customHeight="1">
      <c r="A99" s="5">
        <v>88</v>
      </c>
      <c r="B99" s="17" t="s">
        <v>176</v>
      </c>
      <c r="C99" s="13" t="s">
        <v>89</v>
      </c>
      <c r="D99" s="12">
        <v>161379</v>
      </c>
      <c r="E99" s="19">
        <v>161379</v>
      </c>
    </row>
    <row r="100" spans="1:5" ht="15" customHeight="1">
      <c r="A100" s="5">
        <v>89</v>
      </c>
      <c r="B100" s="9"/>
      <c r="C100" s="14"/>
      <c r="D100" s="10"/>
      <c r="E100" s="20"/>
    </row>
    <row r="101" spans="1:5" ht="12.75">
      <c r="A101" s="5">
        <v>90</v>
      </c>
      <c r="B101" s="9"/>
      <c r="C101" s="7" t="s">
        <v>90</v>
      </c>
      <c r="D101" s="8">
        <f>D12+D83</f>
        <v>517870</v>
      </c>
      <c r="E101" s="8">
        <f>E12+E83</f>
        <v>516498</v>
      </c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</sheetData>
  <sheetProtection/>
  <mergeCells count="7">
    <mergeCell ref="C2:E2"/>
    <mergeCell ref="C1:E1"/>
    <mergeCell ref="C3:E3"/>
    <mergeCell ref="C4:E4"/>
    <mergeCell ref="C5:E5"/>
    <mergeCell ref="A8:E8"/>
    <mergeCell ref="A7:E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BOSS</cp:lastModifiedBy>
  <cp:lastPrinted>2016-11-14T09:53:57Z</cp:lastPrinted>
  <dcterms:created xsi:type="dcterms:W3CDTF">2012-10-29T09:17:54Z</dcterms:created>
  <dcterms:modified xsi:type="dcterms:W3CDTF">2016-11-21T03:47:42Z</dcterms:modified>
  <cp:category/>
  <cp:version/>
  <cp:contentType/>
  <cp:contentStatus/>
</cp:coreProperties>
</file>