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165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(6)'!$A$1:$I$532</definedName>
  </definedNames>
  <calcPr fullCalcOnLoad="1"/>
</workbook>
</file>

<file path=xl/sharedStrings.xml><?xml version="1.0" encoding="utf-8"?>
<sst xmlns="http://schemas.openxmlformats.org/spreadsheetml/2006/main" count="1009" uniqueCount="98">
  <si>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</si>
  <si>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</si>
  <si>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</si>
  <si>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</si>
  <si>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</si>
  <si>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</si>
  <si>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</si>
  <si>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</si>
  <si>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</si>
  <si>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</si>
  <si>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</si>
  <si>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</si>
  <si>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</si>
  <si>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</si>
  <si>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</si>
  <si>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</si>
  <si>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</si>
  <si>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</si>
  <si>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</si>
  <si>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</si>
  <si>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</si>
  <si>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</si>
  <si>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</si>
  <si>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</si>
  <si>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</si>
  <si>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</si>
  <si>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</si>
  <si>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</si>
  <si>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</si>
  <si>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</si>
  <si>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</si>
  <si>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</si>
  <si>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</si>
  <si>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</si>
  <si>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</si>
  <si>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</si>
  <si>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</si>
  <si>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</si>
  <si>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</si>
  <si>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</si>
  <si>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</si>
  <si>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</si>
  <si>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</si>
  <si>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</si>
  <si>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</si>
  <si>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</si>
  <si>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</si>
  <si>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</si>
  <si>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</si>
  <si>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</si>
  <si>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</si>
  <si>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</si>
  <si>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</si>
  <si>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</si>
  <si>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</si>
  <si>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</si>
  <si>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</si>
  <si>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</si>
  <si>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</si>
  <si>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</si>
  <si>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</si>
  <si>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</si>
  <si>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</si>
  <si>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</si>
  <si>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</si>
  <si>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</si>
  <si>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</si>
  <si>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</si>
  <si>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</si>
  <si>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</si>
  <si>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</si>
  <si>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5.1.1. - 5.1.3</t>
  </si>
  <si>
    <t>5.1.4</t>
  </si>
  <si>
    <t>6.1.1 - 6.1.4</t>
  </si>
  <si>
    <t>7.1.1</t>
  </si>
  <si>
    <t>8.1.1</t>
  </si>
  <si>
    <t>9.1.1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</si>
  <si>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</si>
  <si>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</si>
  <si>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</si>
  <si>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</si>
  <si>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</si>
  <si>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</si>
  <si>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</si>
  <si>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</si>
  <si>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</si>
  <si>
    <t>Мероприятие "Капитальный ремонт учреждений культуры"  , всего, из них</t>
  </si>
  <si>
    <t>Всего по направлению "Капитальные вложения", из них</t>
  </si>
  <si>
    <t xml:space="preserve">           </t>
  </si>
  <si>
    <t>План мероприятий по выполнению муниципальной программы городского округа Верхотурский  "Развитие культуры в городском округе Верхотурский на 2020- 2025 годы"</t>
  </si>
  <si>
    <t>Мероприятие 7.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</si>
  <si>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-</t>
  </si>
  <si>
    <t>х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</si>
  <si>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</si>
  <si>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Мероприятие 9.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</si>
  <si>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8.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распространения новой короновирусной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</si>
  <si>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распространения новой короновирусной инфекции</t>
  </si>
  <si>
    <t xml:space="preserve">Приложение к Постановлению Администрации городского округа Верхотурский от 09.11.2020г.№ 761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</si>
</sst>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  <numFmt numFmtId="191" formatCode="_-* #,##0.0\ _₽_-;\-* #,##0.0\ _₽_-;_-* &quot;-&quot;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7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7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5" fontId="52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wrapText="1"/>
    </xf>
    <xf numFmtId="175" fontId="5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171" fontId="4" fillId="0" borderId="10" xfId="67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186" fontId="5" fillId="0" borderId="10" xfId="67" applyNumberFormat="1" applyFont="1" applyFill="1" applyBorder="1" applyAlignment="1">
      <alignment horizontal="center" wrapText="1"/>
    </xf>
    <xf numFmtId="186" fontId="4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/>
    </xf>
    <xf numFmtId="182" fontId="5" fillId="0" borderId="10" xfId="67" applyNumberFormat="1" applyFont="1" applyFill="1" applyBorder="1" applyAlignment="1" applyProtection="1">
      <alignment horizontal="center"/>
      <protection locked="0"/>
    </xf>
    <xf numFmtId="171" fontId="53" fillId="0" borderId="10" xfId="67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171" fontId="53" fillId="0" borderId="10" xfId="67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5" fontId="0" fillId="0" borderId="10" xfId="0" applyNumberForma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horizontal="center" wrapText="1"/>
    </xf>
    <xf numFmtId="173" fontId="53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2" fontId="53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wrapText="1"/>
    </xf>
    <xf numFmtId="173" fontId="54" fillId="0" borderId="10" xfId="0" applyNumberFormat="1" applyFont="1" applyFill="1" applyBorder="1" applyAlignment="1">
      <alignment horizontal="center"/>
    </xf>
    <xf numFmtId="173" fontId="55" fillId="0" borderId="10" xfId="0" applyNumberFormat="1" applyFont="1" applyFill="1" applyBorder="1" applyAlignment="1">
      <alignment horizontal="center"/>
    </xf>
    <xf numFmtId="171" fontId="55" fillId="0" borderId="10" xfId="67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73" fontId="9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182" fontId="5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wrapText="1"/>
    </xf>
    <xf numFmtId="0" fontId="56" fillId="0" borderId="0" xfId="0" applyFont="1" applyAlignment="1">
      <alignment/>
    </xf>
    <xf numFmtId="0" fontId="0" fillId="0" borderId="0" xfId="0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LF\AppData\Local\Temp\Rar$DI34.832\&#1052;&#1055;%20&#1076;&#1086;%2025&#1075;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533"/>
  <sheetViews>
    <sheetView tabSelected="1" view="pageBreakPreview" zoomScaleNormal="135" zoomScaleSheetLayoutView="100" zoomScalePageLayoutView="0" workbookViewId="0" topLeftCell="A1">
      <selection activeCell="A2" sqref="A2:I2"/>
    </sheetView>
  </sheetViews>
  <sheetFormatPr defaultColWidth="8.8515625" defaultRowHeight="15"/>
  <cols>
    <col min="1" max="1" width="62.28125" style="2" customWidth="1"/>
    <col min="2" max="2" width="15.7109375" style="1" customWidth="1"/>
    <col min="3" max="3" width="14.28125" style="1" customWidth="1"/>
    <col min="4" max="4" width="13.57421875" style="1" customWidth="1"/>
    <col min="5" max="5" width="14.140625" style="26" customWidth="1"/>
    <col min="6" max="6" width="13.8515625" style="24" customWidth="1"/>
    <col min="7" max="7" width="13.140625" style="24" customWidth="1"/>
    <col min="8" max="8" width="14.00390625" style="24" customWidth="1"/>
    <col min="9" max="9" width="23.00390625" style="1" customWidth="1"/>
    <col min="10" max="16384" width="8.8515625" style="1" customWidth="1"/>
  </cols>
  <sheetData>
    <row r="1" spans="3:9" ht="60" customHeight="1">
      <c r="C1" s="8"/>
      <c r="D1" s="8"/>
      <c r="E1" s="28"/>
      <c r="F1" s="75" t="s">
        <v>97</v>
      </c>
      <c r="G1" s="76"/>
      <c r="H1" s="76"/>
      <c r="I1" s="76"/>
    </row>
    <row r="2" spans="1:9" ht="30" customHeight="1">
      <c r="A2" s="92" t="s">
        <v>89</v>
      </c>
      <c r="B2" s="93"/>
      <c r="C2" s="93"/>
      <c r="D2" s="93"/>
      <c r="E2" s="93"/>
      <c r="F2" s="93"/>
      <c r="G2" s="93"/>
      <c r="H2" s="93"/>
      <c r="I2" s="94"/>
    </row>
    <row r="3" spans="1:9" ht="16.5" customHeight="1">
      <c r="A3" s="82"/>
      <c r="B3" s="83"/>
      <c r="C3" s="83"/>
      <c r="D3" s="83"/>
      <c r="E3" s="83"/>
      <c r="F3" s="83"/>
      <c r="G3" s="83"/>
      <c r="H3" s="83"/>
      <c r="I3" s="83"/>
    </row>
    <row r="4" spans="1:9" s="11" customFormat="1" ht="32.25" customHeight="1">
      <c r="A4" s="84" t="s">
        <v>6</v>
      </c>
      <c r="B4" s="85" t="s">
        <v>38</v>
      </c>
      <c r="C4" s="86"/>
      <c r="D4" s="86"/>
      <c r="E4" s="86"/>
      <c r="F4" s="86"/>
      <c r="G4" s="86"/>
      <c r="H4" s="86"/>
      <c r="I4" s="86"/>
    </row>
    <row r="5" spans="1:9" s="11" customFormat="1" ht="60.75" customHeight="1">
      <c r="A5" s="84"/>
      <c r="B5" s="9" t="s">
        <v>46</v>
      </c>
      <c r="C5" s="10" t="s">
        <v>40</v>
      </c>
      <c r="D5" s="10" t="s">
        <v>39</v>
      </c>
      <c r="E5" s="29" t="s">
        <v>41</v>
      </c>
      <c r="F5" s="29" t="s">
        <v>42</v>
      </c>
      <c r="G5" s="29" t="s">
        <v>43</v>
      </c>
      <c r="H5" s="29" t="s">
        <v>44</v>
      </c>
      <c r="I5" s="10" t="s">
        <v>33</v>
      </c>
    </row>
    <row r="6" spans="1:9" s="11" customFormat="1" ht="13.5" customHeight="1">
      <c r="A6" s="12" t="s">
        <v>5</v>
      </c>
      <c r="B6" s="9">
        <v>3</v>
      </c>
      <c r="C6" s="10">
        <v>4</v>
      </c>
      <c r="D6" s="10">
        <v>5</v>
      </c>
      <c r="E6" s="29">
        <v>6</v>
      </c>
      <c r="F6" s="29">
        <v>7</v>
      </c>
      <c r="G6" s="10">
        <v>8</v>
      </c>
      <c r="H6" s="10">
        <v>9</v>
      </c>
      <c r="I6" s="10">
        <v>10</v>
      </c>
    </row>
    <row r="7" spans="1:9" s="11" customFormat="1" ht="36" customHeight="1">
      <c r="A7" s="6" t="s">
        <v>7</v>
      </c>
      <c r="B7" s="20">
        <f>SUM(C7:H7)</f>
        <v>410522.4</v>
      </c>
      <c r="C7" s="42">
        <f aca="true" t="shared" si="0" ref="C7:H7">C8+C9+C10+C11</f>
        <v>71617.5</v>
      </c>
      <c r="D7" s="42">
        <f t="shared" si="0"/>
        <v>57617.3</v>
      </c>
      <c r="E7" s="42">
        <f t="shared" si="0"/>
        <v>70321.9</v>
      </c>
      <c r="F7" s="42">
        <f t="shared" si="0"/>
        <v>70321.9</v>
      </c>
      <c r="G7" s="42">
        <f t="shared" si="0"/>
        <v>70321.9</v>
      </c>
      <c r="H7" s="42">
        <f t="shared" si="0"/>
        <v>70321.9</v>
      </c>
      <c r="I7" s="37" t="s">
        <v>63</v>
      </c>
    </row>
    <row r="8" spans="1:9" s="11" customFormat="1" ht="14.25" customHeight="1">
      <c r="A8" s="21" t="s">
        <v>0</v>
      </c>
      <c r="B8" s="20">
        <f>SUM(C8:H8)</f>
        <v>0</v>
      </c>
      <c r="C8" s="17">
        <f aca="true" t="shared" si="1" ref="C8:H11">C13+C18+C23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37" t="s">
        <v>63</v>
      </c>
    </row>
    <row r="9" spans="1:9" s="11" customFormat="1" ht="15.75" customHeight="1">
      <c r="A9" s="21" t="s">
        <v>1</v>
      </c>
      <c r="B9" s="20">
        <f>SUM(C9:H9)</f>
        <v>2924.2</v>
      </c>
      <c r="C9" s="17">
        <f>C14+C19+C24</f>
        <v>2924.2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37" t="s">
        <v>63</v>
      </c>
    </row>
    <row r="10" spans="1:9" s="11" customFormat="1" ht="15.75" customHeight="1">
      <c r="A10" s="21" t="s">
        <v>2</v>
      </c>
      <c r="B10" s="17">
        <f>SUM(C10:H10)</f>
        <v>407598.20000000007</v>
      </c>
      <c r="C10" s="17">
        <f aca="true" t="shared" si="2" ref="C10:H10">C15+C20+C25</f>
        <v>68693.3</v>
      </c>
      <c r="D10" s="17">
        <f t="shared" si="2"/>
        <v>57617.3</v>
      </c>
      <c r="E10" s="17">
        <f t="shared" si="2"/>
        <v>70321.9</v>
      </c>
      <c r="F10" s="17">
        <f t="shared" si="2"/>
        <v>70321.9</v>
      </c>
      <c r="G10" s="17">
        <f t="shared" si="2"/>
        <v>70321.9</v>
      </c>
      <c r="H10" s="17">
        <f t="shared" si="2"/>
        <v>70321.9</v>
      </c>
      <c r="I10" s="37" t="s">
        <v>63</v>
      </c>
    </row>
    <row r="11" spans="1:9" s="11" customFormat="1" ht="15.75" customHeight="1">
      <c r="A11" s="21" t="s">
        <v>3</v>
      </c>
      <c r="B11" s="17">
        <f>SUM(C11:H11)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37" t="s">
        <v>63</v>
      </c>
    </row>
    <row r="12" spans="1:9" s="11" customFormat="1" ht="15.75" customHeight="1">
      <c r="A12" s="34" t="s">
        <v>45</v>
      </c>
      <c r="B12" s="17">
        <f aca="true" t="shared" si="3" ref="B12:B26">SUM(C12:H12)</f>
        <v>16760.9</v>
      </c>
      <c r="C12" s="52">
        <f aca="true" t="shared" si="4" ref="C12:H12">C13+C14+C15+C16</f>
        <v>4911.8</v>
      </c>
      <c r="D12" s="52">
        <f t="shared" si="4"/>
        <v>2296.3</v>
      </c>
      <c r="E12" s="52">
        <f t="shared" si="4"/>
        <v>2388.2</v>
      </c>
      <c r="F12" s="52">
        <f t="shared" si="4"/>
        <v>2388.2</v>
      </c>
      <c r="G12" s="52">
        <f t="shared" si="4"/>
        <v>2388.2</v>
      </c>
      <c r="H12" s="52">
        <f t="shared" si="4"/>
        <v>2388.2</v>
      </c>
      <c r="I12" s="37" t="s">
        <v>63</v>
      </c>
    </row>
    <row r="13" spans="1:9" s="11" customFormat="1" ht="14.25" customHeight="1">
      <c r="A13" s="21" t="s">
        <v>0</v>
      </c>
      <c r="B13" s="17">
        <f t="shared" si="3"/>
        <v>0</v>
      </c>
      <c r="C13" s="53">
        <f aca="true" t="shared" si="5" ref="C13:H15">C35+C108+C174+C230+C311+C367+C418+C459+C500</f>
        <v>0</v>
      </c>
      <c r="D13" s="53">
        <f t="shared" si="5"/>
        <v>0</v>
      </c>
      <c r="E13" s="53">
        <f t="shared" si="5"/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37" t="s">
        <v>63</v>
      </c>
    </row>
    <row r="14" spans="1:9" s="11" customFormat="1" ht="14.25" customHeight="1">
      <c r="A14" s="21" t="s">
        <v>1</v>
      </c>
      <c r="B14" s="17">
        <f t="shared" si="3"/>
        <v>0</v>
      </c>
      <c r="C14" s="53">
        <f t="shared" si="5"/>
        <v>0</v>
      </c>
      <c r="D14" s="53">
        <f t="shared" si="5"/>
        <v>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53">
        <f t="shared" si="5"/>
        <v>0</v>
      </c>
      <c r="I14" s="37" t="s">
        <v>63</v>
      </c>
    </row>
    <row r="15" spans="1:9" s="11" customFormat="1" ht="14.25" customHeight="1">
      <c r="A15" s="21" t="s">
        <v>2</v>
      </c>
      <c r="B15" s="17">
        <f t="shared" si="3"/>
        <v>16760.9</v>
      </c>
      <c r="C15" s="52">
        <f t="shared" si="5"/>
        <v>4911.8</v>
      </c>
      <c r="D15" s="52">
        <f t="shared" si="5"/>
        <v>2296.3</v>
      </c>
      <c r="E15" s="52">
        <f t="shared" si="5"/>
        <v>2388.2</v>
      </c>
      <c r="F15" s="52">
        <f t="shared" si="5"/>
        <v>2388.2</v>
      </c>
      <c r="G15" s="52">
        <f t="shared" si="5"/>
        <v>2388.2</v>
      </c>
      <c r="H15" s="52">
        <f t="shared" si="5"/>
        <v>2388.2</v>
      </c>
      <c r="I15" s="37" t="s">
        <v>63</v>
      </c>
    </row>
    <row r="16" spans="1:9" s="11" customFormat="1" ht="14.25" customHeight="1">
      <c r="A16" s="4" t="s">
        <v>3</v>
      </c>
      <c r="B16" s="17">
        <f t="shared" si="3"/>
        <v>0</v>
      </c>
      <c r="C16" s="49">
        <f>C38+C111+C177+C233+C314+C370+C421+C462+C502</f>
        <v>0</v>
      </c>
      <c r="D16" s="49">
        <f>D38+D111+D177+D233+D314+D370+D421+D462+D503</f>
        <v>0</v>
      </c>
      <c r="E16" s="49">
        <f>E38+E111+E177+E233+E314+E370+E421+E462+E503</f>
        <v>0</v>
      </c>
      <c r="F16" s="49">
        <f>F38+F111+F177+F233+F314+F370+F421+F462+F503</f>
        <v>0</v>
      </c>
      <c r="G16" s="49">
        <f>G38+G111+G177+G233+G314+G370+G421+G462+G503</f>
        <v>0</v>
      </c>
      <c r="H16" s="49">
        <f>H38+H111+H177+H233+H314+H370+H421+H462+H503</f>
        <v>0</v>
      </c>
      <c r="I16" s="37" t="s">
        <v>63</v>
      </c>
    </row>
    <row r="17" spans="1:9" s="11" customFormat="1" ht="21.75" customHeight="1">
      <c r="A17" s="33" t="s">
        <v>47</v>
      </c>
      <c r="B17" s="17">
        <f t="shared" si="3"/>
        <v>0</v>
      </c>
      <c r="C17" s="37">
        <f aca="true" t="shared" si="6" ref="C17:H17">C18+C19+C20+C21</f>
        <v>0</v>
      </c>
      <c r="D17" s="37">
        <f t="shared" si="6"/>
        <v>0</v>
      </c>
      <c r="E17" s="37">
        <f t="shared" si="6"/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 t="s">
        <v>63</v>
      </c>
    </row>
    <row r="18" spans="1:9" s="11" customFormat="1" ht="13.5" customHeight="1">
      <c r="A18" s="21" t="s">
        <v>0</v>
      </c>
      <c r="B18" s="17">
        <f t="shared" si="3"/>
        <v>0</v>
      </c>
      <c r="C18" s="37">
        <f aca="true" t="shared" si="7" ref="C18:H21">C53+C126+C192+C248+C329+C385+C436+C477+C518</f>
        <v>0</v>
      </c>
      <c r="D18" s="37">
        <f t="shared" si="7"/>
        <v>0</v>
      </c>
      <c r="E18" s="37">
        <f t="shared" si="7"/>
        <v>0</v>
      </c>
      <c r="F18" s="37">
        <f t="shared" si="7"/>
        <v>0</v>
      </c>
      <c r="G18" s="37">
        <f t="shared" si="7"/>
        <v>0</v>
      </c>
      <c r="H18" s="37">
        <f t="shared" si="7"/>
        <v>0</v>
      </c>
      <c r="I18" s="37" t="s">
        <v>63</v>
      </c>
    </row>
    <row r="19" spans="1:9" s="11" customFormat="1" ht="15.75" customHeight="1">
      <c r="A19" s="21" t="s">
        <v>1</v>
      </c>
      <c r="B19" s="17">
        <f t="shared" si="3"/>
        <v>0</v>
      </c>
      <c r="C19" s="37">
        <f t="shared" si="7"/>
        <v>0</v>
      </c>
      <c r="D19" s="37">
        <f t="shared" si="7"/>
        <v>0</v>
      </c>
      <c r="E19" s="37">
        <f t="shared" si="7"/>
        <v>0</v>
      </c>
      <c r="F19" s="37">
        <f t="shared" si="7"/>
        <v>0</v>
      </c>
      <c r="G19" s="37">
        <f t="shared" si="7"/>
        <v>0</v>
      </c>
      <c r="H19" s="37">
        <f t="shared" si="7"/>
        <v>0</v>
      </c>
      <c r="I19" s="37" t="s">
        <v>63</v>
      </c>
    </row>
    <row r="20" spans="1:9" s="11" customFormat="1" ht="14.25" customHeight="1">
      <c r="A20" s="21" t="s">
        <v>2</v>
      </c>
      <c r="B20" s="17">
        <f t="shared" si="3"/>
        <v>0</v>
      </c>
      <c r="C20" s="37">
        <f t="shared" si="7"/>
        <v>0</v>
      </c>
      <c r="D20" s="37">
        <f t="shared" si="7"/>
        <v>0</v>
      </c>
      <c r="E20" s="37">
        <f t="shared" si="7"/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 t="s">
        <v>63</v>
      </c>
    </row>
    <row r="21" spans="1:9" s="11" customFormat="1" ht="14.25" customHeight="1">
      <c r="A21" s="21" t="s">
        <v>3</v>
      </c>
      <c r="B21" s="17">
        <f t="shared" si="3"/>
        <v>0</v>
      </c>
      <c r="C21" s="37">
        <f t="shared" si="7"/>
        <v>0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 t="s">
        <v>63</v>
      </c>
    </row>
    <row r="22" spans="1:11" ht="17.25" customHeight="1">
      <c r="A22" s="33" t="s">
        <v>48</v>
      </c>
      <c r="B22" s="17">
        <f t="shared" si="3"/>
        <v>393761.5</v>
      </c>
      <c r="C22" s="54">
        <f aca="true" t="shared" si="8" ref="C22:H22">C23+C24+C25+C26</f>
        <v>66705.7</v>
      </c>
      <c r="D22" s="54">
        <f>D23+D24+D25+D26</f>
        <v>55321</v>
      </c>
      <c r="E22" s="54">
        <f>E23+E24+E25+E26</f>
        <v>67933.7</v>
      </c>
      <c r="F22" s="54">
        <f t="shared" si="8"/>
        <v>67933.7</v>
      </c>
      <c r="G22" s="54">
        <f t="shared" si="8"/>
        <v>67933.7</v>
      </c>
      <c r="H22" s="54">
        <f t="shared" si="8"/>
        <v>67933.7</v>
      </c>
      <c r="I22" s="37" t="s">
        <v>63</v>
      </c>
      <c r="J22" s="90" t="s">
        <v>85</v>
      </c>
      <c r="K22" s="91"/>
    </row>
    <row r="23" spans="1:9" ht="15">
      <c r="A23" s="21" t="s">
        <v>0</v>
      </c>
      <c r="B23" s="17">
        <f t="shared" si="3"/>
        <v>0</v>
      </c>
      <c r="C23" s="55">
        <f aca="true" t="shared" si="9" ref="C23:H26">C59+C132+C198+C254+C335+C391+C442+C483+C524</f>
        <v>0</v>
      </c>
      <c r="D23" s="55">
        <f t="shared" si="9"/>
        <v>0</v>
      </c>
      <c r="E23" s="55">
        <f t="shared" si="9"/>
        <v>0</v>
      </c>
      <c r="F23" s="55">
        <f t="shared" si="9"/>
        <v>0</v>
      </c>
      <c r="G23" s="55">
        <f t="shared" si="9"/>
        <v>0</v>
      </c>
      <c r="H23" s="55">
        <f t="shared" si="9"/>
        <v>0</v>
      </c>
      <c r="I23" s="37" t="s">
        <v>63</v>
      </c>
    </row>
    <row r="24" spans="1:9" ht="15">
      <c r="A24" s="21" t="s">
        <v>1</v>
      </c>
      <c r="B24" s="17">
        <f t="shared" si="3"/>
        <v>2924.2</v>
      </c>
      <c r="C24" s="55">
        <f t="shared" si="9"/>
        <v>2924.2</v>
      </c>
      <c r="D24" s="55">
        <f t="shared" si="9"/>
        <v>0</v>
      </c>
      <c r="E24" s="55">
        <f t="shared" si="9"/>
        <v>0</v>
      </c>
      <c r="F24" s="55">
        <f t="shared" si="9"/>
        <v>0</v>
      </c>
      <c r="G24" s="55">
        <f t="shared" si="9"/>
        <v>0</v>
      </c>
      <c r="H24" s="55">
        <f t="shared" si="9"/>
        <v>0</v>
      </c>
      <c r="I24" s="37" t="s">
        <v>63</v>
      </c>
    </row>
    <row r="25" spans="1:11" ht="15">
      <c r="A25" s="21" t="s">
        <v>2</v>
      </c>
      <c r="B25" s="17">
        <f t="shared" si="3"/>
        <v>390837.30000000005</v>
      </c>
      <c r="C25" s="55">
        <f t="shared" si="9"/>
        <v>63781.5</v>
      </c>
      <c r="D25" s="55">
        <f t="shared" si="9"/>
        <v>55321</v>
      </c>
      <c r="E25" s="55">
        <f t="shared" si="9"/>
        <v>67933.7</v>
      </c>
      <c r="F25" s="56">
        <f t="shared" si="9"/>
        <v>67933.7</v>
      </c>
      <c r="G25" s="55">
        <f t="shared" si="9"/>
        <v>67933.7</v>
      </c>
      <c r="H25" s="55">
        <f t="shared" si="9"/>
        <v>67933.7</v>
      </c>
      <c r="I25" s="37" t="s">
        <v>63</v>
      </c>
      <c r="J25" s="90" t="s">
        <v>85</v>
      </c>
      <c r="K25" s="91"/>
    </row>
    <row r="26" spans="1:9" ht="15">
      <c r="A26" s="21" t="s">
        <v>3</v>
      </c>
      <c r="B26" s="17">
        <f t="shared" si="3"/>
        <v>0</v>
      </c>
      <c r="C26" s="5">
        <f t="shared" si="9"/>
        <v>0</v>
      </c>
      <c r="D26" s="5">
        <f t="shared" si="9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5">
        <f t="shared" si="9"/>
        <v>0</v>
      </c>
      <c r="I26" s="37" t="s">
        <v>63</v>
      </c>
    </row>
    <row r="27" spans="1:9" ht="16.5" customHeight="1">
      <c r="A27" s="77" t="s">
        <v>77</v>
      </c>
      <c r="B27" s="78"/>
      <c r="C27" s="78"/>
      <c r="D27" s="78"/>
      <c r="E27" s="78"/>
      <c r="F27" s="78"/>
      <c r="G27" s="78"/>
      <c r="H27" s="78"/>
      <c r="I27" s="78"/>
    </row>
    <row r="28" spans="1:9" ht="29.25">
      <c r="A28" s="6" t="s">
        <v>4</v>
      </c>
      <c r="B28" s="44">
        <f>SUM(B29:B32)</f>
        <v>232714</v>
      </c>
      <c r="C28" s="5">
        <f aca="true" t="shared" si="10" ref="C28:H28">C29+C30+C31+C32</f>
        <v>41000.799999999996</v>
      </c>
      <c r="D28" s="5">
        <f t="shared" si="10"/>
        <v>29091.6</v>
      </c>
      <c r="E28" s="5">
        <f t="shared" si="10"/>
        <v>40655.4</v>
      </c>
      <c r="F28" s="5">
        <f t="shared" si="10"/>
        <v>40655.4</v>
      </c>
      <c r="G28" s="5">
        <f t="shared" si="10"/>
        <v>40655.4</v>
      </c>
      <c r="H28" s="5">
        <f t="shared" si="10"/>
        <v>40655.4</v>
      </c>
      <c r="I28" s="37" t="s">
        <v>63</v>
      </c>
    </row>
    <row r="29" spans="1:9" ht="19.5" customHeight="1">
      <c r="A29" s="4" t="s">
        <v>0</v>
      </c>
      <c r="B29" s="44">
        <f>SUM(C29:H29)</f>
        <v>0</v>
      </c>
      <c r="C29" s="5">
        <f aca="true" t="shared" si="11" ref="C29:H32">C35+C41+C47+C53+C59+C64+C69+C74+C79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37" t="s">
        <v>63</v>
      </c>
    </row>
    <row r="30" spans="1:9" ht="16.5" customHeight="1">
      <c r="A30" s="4" t="s">
        <v>1</v>
      </c>
      <c r="B30" s="44">
        <f>SUM(C30:H30)</f>
        <v>325.7</v>
      </c>
      <c r="C30" s="5">
        <f>C36+C42+C48+C54+C65+C70+C75+C80+C85+C90</f>
        <v>325.7</v>
      </c>
      <c r="D30" s="5">
        <f t="shared" si="11"/>
        <v>0</v>
      </c>
      <c r="E30" s="5">
        <f t="shared" si="11"/>
        <v>0</v>
      </c>
      <c r="F30" s="5">
        <f t="shared" si="11"/>
        <v>0</v>
      </c>
      <c r="G30" s="5">
        <f t="shared" si="11"/>
        <v>0</v>
      </c>
      <c r="H30" s="5">
        <f t="shared" si="11"/>
        <v>0</v>
      </c>
      <c r="I30" s="37" t="s">
        <v>63</v>
      </c>
    </row>
    <row r="31" spans="1:9" ht="17.25" customHeight="1">
      <c r="A31" s="4" t="s">
        <v>2</v>
      </c>
      <c r="B31" s="44">
        <f>SUM(C31:H31)</f>
        <v>232388.3</v>
      </c>
      <c r="C31" s="5">
        <f aca="true" t="shared" si="12" ref="C31:H31">C37+C43+C55+C61</f>
        <v>40675.1</v>
      </c>
      <c r="D31" s="5">
        <f t="shared" si="12"/>
        <v>29091.6</v>
      </c>
      <c r="E31" s="5">
        <f t="shared" si="12"/>
        <v>40655.4</v>
      </c>
      <c r="F31" s="5">
        <f t="shared" si="12"/>
        <v>40655.4</v>
      </c>
      <c r="G31" s="5">
        <f t="shared" si="12"/>
        <v>40655.4</v>
      </c>
      <c r="H31" s="5">
        <f t="shared" si="12"/>
        <v>40655.4</v>
      </c>
      <c r="I31" s="37" t="s">
        <v>63</v>
      </c>
    </row>
    <row r="32" spans="1:9" ht="20.25" customHeight="1">
      <c r="A32" s="4" t="s">
        <v>3</v>
      </c>
      <c r="B32" s="35">
        <f>SUM(C32:H32)</f>
        <v>0</v>
      </c>
      <c r="C32" s="5">
        <f t="shared" si="11"/>
        <v>0</v>
      </c>
      <c r="D32" s="5">
        <f t="shared" si="11"/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  <c r="H32" s="5">
        <f t="shared" si="11"/>
        <v>0</v>
      </c>
      <c r="I32" s="37" t="s">
        <v>63</v>
      </c>
    </row>
    <row r="33" spans="1:9" ht="17.25" customHeight="1">
      <c r="A33" s="4"/>
      <c r="B33" s="79" t="s">
        <v>49</v>
      </c>
      <c r="C33" s="80"/>
      <c r="D33" s="80"/>
      <c r="E33" s="80"/>
      <c r="F33" s="80"/>
      <c r="G33" s="80"/>
      <c r="H33" s="81"/>
      <c r="I33" s="5"/>
    </row>
    <row r="34" spans="1:9" ht="34.5" customHeight="1">
      <c r="A34" s="6" t="s">
        <v>87</v>
      </c>
      <c r="B34" s="44">
        <f>SUM(B35:B38)</f>
        <v>16760.9</v>
      </c>
      <c r="C34" s="5">
        <f aca="true" t="shared" si="13" ref="C34:H34">C35+C36+C37+C38</f>
        <v>4911.8</v>
      </c>
      <c r="D34" s="5">
        <f>D35+D36+D37+D38</f>
        <v>2296.3</v>
      </c>
      <c r="E34" s="5">
        <f t="shared" si="13"/>
        <v>2388.2</v>
      </c>
      <c r="F34" s="5">
        <f t="shared" si="13"/>
        <v>2388.2</v>
      </c>
      <c r="G34" s="5">
        <f t="shared" si="13"/>
        <v>2388.2</v>
      </c>
      <c r="H34" s="5">
        <f t="shared" si="13"/>
        <v>2388.2</v>
      </c>
      <c r="I34" s="50" t="s">
        <v>64</v>
      </c>
    </row>
    <row r="35" spans="1:9" ht="17.25" customHeight="1">
      <c r="A35" s="4" t="s">
        <v>0</v>
      </c>
      <c r="B35" s="44">
        <f>SUM(C35:H35)</f>
        <v>0</v>
      </c>
      <c r="C35" s="59"/>
      <c r="D35" s="48"/>
      <c r="E35" s="48"/>
      <c r="F35" s="48"/>
      <c r="G35" s="48"/>
      <c r="H35" s="48"/>
      <c r="I35" s="37" t="s">
        <v>63</v>
      </c>
    </row>
    <row r="36" spans="1:9" ht="17.25" customHeight="1">
      <c r="A36" s="4" t="s">
        <v>1</v>
      </c>
      <c r="B36" s="44">
        <f>SUM(C36:H36)</f>
        <v>0</v>
      </c>
      <c r="C36" s="59"/>
      <c r="D36" s="48"/>
      <c r="E36" s="48"/>
      <c r="F36" s="48"/>
      <c r="G36" s="48"/>
      <c r="H36" s="48"/>
      <c r="I36" s="37" t="s">
        <v>63</v>
      </c>
    </row>
    <row r="37" spans="1:9" ht="17.25" customHeight="1">
      <c r="A37" s="4" t="s">
        <v>2</v>
      </c>
      <c r="B37" s="44">
        <f>SUM(C37:H37)</f>
        <v>16760.9</v>
      </c>
      <c r="C37" s="60">
        <v>4911.8</v>
      </c>
      <c r="D37" s="57">
        <v>2296.3</v>
      </c>
      <c r="E37" s="57">
        <v>2388.2</v>
      </c>
      <c r="F37" s="57">
        <v>2388.2</v>
      </c>
      <c r="G37" s="57">
        <v>2388.2</v>
      </c>
      <c r="H37" s="57">
        <v>2388.2</v>
      </c>
      <c r="I37" s="37" t="s">
        <v>63</v>
      </c>
    </row>
    <row r="38" spans="1:9" ht="17.25" customHeight="1">
      <c r="A38" s="4" t="s">
        <v>3</v>
      </c>
      <c r="B38" s="35">
        <f>SUM(C38:H38)</f>
        <v>0</v>
      </c>
      <c r="C38" s="59"/>
      <c r="D38" s="48"/>
      <c r="E38" s="48"/>
      <c r="F38" s="48"/>
      <c r="G38" s="48"/>
      <c r="H38" s="48"/>
      <c r="I38" s="37" t="s">
        <v>63</v>
      </c>
    </row>
    <row r="39" spans="1:9" ht="17.25" customHeight="1">
      <c r="A39" s="4"/>
      <c r="B39" s="79" t="s">
        <v>51</v>
      </c>
      <c r="C39" s="80"/>
      <c r="D39" s="80"/>
      <c r="E39" s="80"/>
      <c r="F39" s="80"/>
      <c r="G39" s="80"/>
      <c r="H39" s="81"/>
      <c r="I39" s="5"/>
    </row>
    <row r="40" spans="1:9" ht="31.5" customHeight="1">
      <c r="A40" s="33" t="s">
        <v>52</v>
      </c>
      <c r="B40" s="35">
        <f>SUM(B41:B44)</f>
        <v>0</v>
      </c>
      <c r="C40" s="5">
        <f aca="true" t="shared" si="14" ref="C40:H40">C41+C42+C43+C44</f>
        <v>0</v>
      </c>
      <c r="D40" s="5">
        <f t="shared" si="14"/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37" t="s">
        <v>63</v>
      </c>
    </row>
    <row r="41" spans="1:9" ht="17.25" customHeight="1">
      <c r="A41" s="4" t="s">
        <v>0</v>
      </c>
      <c r="B41" s="35">
        <f>SUM(C41:H41)</f>
        <v>0</v>
      </c>
      <c r="C41" s="61"/>
      <c r="D41" s="36"/>
      <c r="E41" s="36"/>
      <c r="F41" s="36"/>
      <c r="G41" s="36"/>
      <c r="H41" s="36"/>
      <c r="I41" s="37" t="s">
        <v>63</v>
      </c>
    </row>
    <row r="42" spans="1:9" ht="17.25" customHeight="1">
      <c r="A42" s="4" t="s">
        <v>1</v>
      </c>
      <c r="B42" s="35">
        <f>SUM(C42:H42)</f>
        <v>0</v>
      </c>
      <c r="C42" s="61"/>
      <c r="D42" s="36"/>
      <c r="E42" s="36"/>
      <c r="F42" s="36"/>
      <c r="G42" s="36"/>
      <c r="H42" s="36"/>
      <c r="I42" s="37" t="s">
        <v>63</v>
      </c>
    </row>
    <row r="43" spans="1:9" ht="17.25" customHeight="1">
      <c r="A43" s="4" t="s">
        <v>2</v>
      </c>
      <c r="B43" s="35">
        <f>SUM(C43:H43)</f>
        <v>0</v>
      </c>
      <c r="C43" s="61"/>
      <c r="D43" s="36"/>
      <c r="E43" s="36"/>
      <c r="F43" s="36"/>
      <c r="G43" s="36"/>
      <c r="H43" s="36"/>
      <c r="I43" s="37" t="s">
        <v>63</v>
      </c>
    </row>
    <row r="44" spans="1:9" ht="17.25" customHeight="1">
      <c r="A44" s="4" t="s">
        <v>3</v>
      </c>
      <c r="B44" s="35">
        <f>SUM(C44:H44)</f>
        <v>0</v>
      </c>
      <c r="C44" s="61"/>
      <c r="D44" s="36"/>
      <c r="E44" s="36"/>
      <c r="F44" s="36"/>
      <c r="G44" s="36"/>
      <c r="H44" s="36"/>
      <c r="I44" s="37" t="s">
        <v>63</v>
      </c>
    </row>
    <row r="45" spans="1:9" ht="17.25" customHeight="1">
      <c r="A45" s="4"/>
      <c r="B45" s="79" t="s">
        <v>53</v>
      </c>
      <c r="C45" s="80"/>
      <c r="D45" s="80"/>
      <c r="E45" s="80"/>
      <c r="F45" s="80"/>
      <c r="G45" s="80"/>
      <c r="H45" s="81"/>
      <c r="I45" s="5"/>
    </row>
    <row r="46" spans="1:9" ht="30.75" customHeight="1">
      <c r="A46" s="22" t="s">
        <v>86</v>
      </c>
      <c r="B46" s="44">
        <f>SUM(B47:B50)</f>
        <v>16760.9</v>
      </c>
      <c r="C46" s="5">
        <f aca="true" t="shared" si="15" ref="C46:H46">C47+C48+C49+C50</f>
        <v>4911.8</v>
      </c>
      <c r="D46" s="5">
        <f t="shared" si="15"/>
        <v>2296.3</v>
      </c>
      <c r="E46" s="5">
        <f t="shared" si="15"/>
        <v>2388.2</v>
      </c>
      <c r="F46" s="5">
        <f t="shared" si="15"/>
        <v>2388.2</v>
      </c>
      <c r="G46" s="5">
        <f t="shared" si="15"/>
        <v>2388.2</v>
      </c>
      <c r="H46" s="5">
        <f t="shared" si="15"/>
        <v>2388.2</v>
      </c>
      <c r="I46" s="5"/>
    </row>
    <row r="47" spans="1:9" ht="15.75" customHeight="1">
      <c r="A47" s="4" t="s">
        <v>0</v>
      </c>
      <c r="B47" s="44">
        <f>SUM(C47:H47)</f>
        <v>0</v>
      </c>
      <c r="C47" s="59"/>
      <c r="D47" s="48"/>
      <c r="E47" s="48"/>
      <c r="F47" s="48"/>
      <c r="G47" s="48"/>
      <c r="H47" s="48"/>
      <c r="I47" s="5"/>
    </row>
    <row r="48" spans="1:9" ht="17.25" customHeight="1">
      <c r="A48" s="4" t="s">
        <v>1</v>
      </c>
      <c r="B48" s="44">
        <f>SUM(C48:H48)</f>
        <v>0</v>
      </c>
      <c r="C48" s="59"/>
      <c r="D48" s="48"/>
      <c r="E48" s="48"/>
      <c r="F48" s="48"/>
      <c r="G48" s="48"/>
      <c r="H48" s="48"/>
      <c r="I48" s="5"/>
    </row>
    <row r="49" spans="1:9" ht="17.25" customHeight="1">
      <c r="A49" s="4" t="s">
        <v>2</v>
      </c>
      <c r="B49" s="44">
        <f>SUM(C49:H49)</f>
        <v>16760.9</v>
      </c>
      <c r="C49" s="73">
        <v>4911.8</v>
      </c>
      <c r="D49" s="57">
        <v>2296.3</v>
      </c>
      <c r="E49" s="57">
        <v>2388.2</v>
      </c>
      <c r="F49" s="57">
        <v>2388.2</v>
      </c>
      <c r="G49" s="57">
        <v>2388.2</v>
      </c>
      <c r="H49" s="57">
        <v>2388.2</v>
      </c>
      <c r="I49" s="5"/>
    </row>
    <row r="50" spans="1:9" ht="17.25" customHeight="1">
      <c r="A50" s="4" t="s">
        <v>3</v>
      </c>
      <c r="B50" s="44">
        <f>SUM(C50:H50)</f>
        <v>0</v>
      </c>
      <c r="C50" s="59"/>
      <c r="D50" s="48"/>
      <c r="E50" s="48"/>
      <c r="F50" s="48"/>
      <c r="G50" s="48"/>
      <c r="H50" s="48"/>
      <c r="I50" s="5"/>
    </row>
    <row r="51" spans="1:9" ht="17.25" customHeight="1">
      <c r="A51" s="4"/>
      <c r="B51" s="79" t="s">
        <v>54</v>
      </c>
      <c r="C51" s="80"/>
      <c r="D51" s="80"/>
      <c r="E51" s="80"/>
      <c r="F51" s="80"/>
      <c r="G51" s="80"/>
      <c r="H51" s="81"/>
      <c r="I51" s="5"/>
    </row>
    <row r="52" spans="1:9" ht="33.75" customHeight="1">
      <c r="A52" s="33" t="s">
        <v>55</v>
      </c>
      <c r="B52" s="35">
        <f>SUM(B53:B56)</f>
        <v>0</v>
      </c>
      <c r="C52" s="5">
        <f aca="true" t="shared" si="16" ref="C52:H52">C53+C54+C55+C56</f>
        <v>0</v>
      </c>
      <c r="D52" s="5">
        <f t="shared" si="16"/>
        <v>0</v>
      </c>
      <c r="E52" s="5">
        <f t="shared" si="16"/>
        <v>0</v>
      </c>
      <c r="F52" s="5">
        <f t="shared" si="16"/>
        <v>0</v>
      </c>
      <c r="G52" s="5">
        <f t="shared" si="16"/>
        <v>0</v>
      </c>
      <c r="H52" s="5">
        <f t="shared" si="16"/>
        <v>0</v>
      </c>
      <c r="I52" s="37" t="s">
        <v>63</v>
      </c>
    </row>
    <row r="53" spans="1:9" ht="17.25" customHeight="1">
      <c r="A53" s="4" t="s">
        <v>0</v>
      </c>
      <c r="B53" s="35">
        <f>SUM(C53:H53)</f>
        <v>0</v>
      </c>
      <c r="C53" s="61"/>
      <c r="D53" s="36"/>
      <c r="E53" s="36"/>
      <c r="F53" s="36"/>
      <c r="G53" s="36"/>
      <c r="H53" s="36"/>
      <c r="I53" s="37" t="s">
        <v>63</v>
      </c>
    </row>
    <row r="54" spans="1:9" ht="17.25" customHeight="1">
      <c r="A54" s="4" t="s">
        <v>1</v>
      </c>
      <c r="B54" s="35">
        <f>SUM(C54:H54)</f>
        <v>0</v>
      </c>
      <c r="C54" s="61"/>
      <c r="D54" s="36"/>
      <c r="E54" s="36"/>
      <c r="F54" s="36"/>
      <c r="G54" s="36"/>
      <c r="H54" s="36"/>
      <c r="I54" s="37" t="s">
        <v>63</v>
      </c>
    </row>
    <row r="55" spans="1:9" ht="17.25" customHeight="1">
      <c r="A55" s="4" t="s">
        <v>2</v>
      </c>
      <c r="B55" s="35">
        <f>SUM(C55:H55)</f>
        <v>0</v>
      </c>
      <c r="C55" s="61"/>
      <c r="D55" s="36"/>
      <c r="E55" s="36"/>
      <c r="F55" s="36"/>
      <c r="G55" s="36"/>
      <c r="H55" s="36"/>
      <c r="I55" s="37" t="s">
        <v>63</v>
      </c>
    </row>
    <row r="56" spans="1:9" ht="17.25" customHeight="1">
      <c r="A56" s="4" t="s">
        <v>3</v>
      </c>
      <c r="B56" s="35">
        <f>SUM(C56:H56)</f>
        <v>0</v>
      </c>
      <c r="C56" s="61"/>
      <c r="D56" s="36"/>
      <c r="E56" s="36"/>
      <c r="F56" s="36"/>
      <c r="G56" s="36"/>
      <c r="H56" s="36"/>
      <c r="I56" s="37" t="s">
        <v>63</v>
      </c>
    </row>
    <row r="57" spans="1:9" ht="17.25" customHeight="1">
      <c r="A57" s="4"/>
      <c r="B57" s="79" t="s">
        <v>56</v>
      </c>
      <c r="C57" s="80"/>
      <c r="D57" s="80"/>
      <c r="E57" s="80"/>
      <c r="F57" s="80"/>
      <c r="G57" s="80"/>
      <c r="H57" s="81"/>
      <c r="I57" s="5"/>
    </row>
    <row r="58" spans="1:9" ht="19.5" customHeight="1">
      <c r="A58" s="33" t="s">
        <v>57</v>
      </c>
      <c r="B58" s="44">
        <f>SUM(B59:B62)</f>
        <v>215953.10000000003</v>
      </c>
      <c r="C58" s="5">
        <f aca="true" t="shared" si="17" ref="C58:H58">C59+C60+C61+C62</f>
        <v>36088.99999999999</v>
      </c>
      <c r="D58" s="5">
        <f t="shared" si="17"/>
        <v>26795.3</v>
      </c>
      <c r="E58" s="5">
        <f t="shared" si="17"/>
        <v>38267.200000000004</v>
      </c>
      <c r="F58" s="5">
        <f t="shared" si="17"/>
        <v>38267.200000000004</v>
      </c>
      <c r="G58" s="5">
        <f t="shared" si="17"/>
        <v>38267.200000000004</v>
      </c>
      <c r="H58" s="5">
        <f t="shared" si="17"/>
        <v>38267.200000000004</v>
      </c>
      <c r="I58" s="37" t="s">
        <v>63</v>
      </c>
    </row>
    <row r="59" spans="1:9" ht="17.25" customHeight="1">
      <c r="A59" s="4" t="s">
        <v>0</v>
      </c>
      <c r="B59" s="44">
        <f>SUM(C59:H59)</f>
        <v>0</v>
      </c>
      <c r="C59" s="62">
        <f aca="true" t="shared" si="18" ref="C59:H62">C64+C69+C74+C79+C84</f>
        <v>0</v>
      </c>
      <c r="D59" s="38">
        <f t="shared" si="18"/>
        <v>0</v>
      </c>
      <c r="E59" s="38">
        <f t="shared" si="18"/>
        <v>0</v>
      </c>
      <c r="F59" s="38">
        <f t="shared" si="18"/>
        <v>0</v>
      </c>
      <c r="G59" s="38">
        <f t="shared" si="18"/>
        <v>0</v>
      </c>
      <c r="H59" s="38">
        <f t="shared" si="18"/>
        <v>0</v>
      </c>
      <c r="I59" s="37" t="s">
        <v>63</v>
      </c>
    </row>
    <row r="60" spans="1:9" ht="17.25" customHeight="1">
      <c r="A60" s="4" t="s">
        <v>1</v>
      </c>
      <c r="B60" s="44">
        <f>SUM(C60:H60)</f>
        <v>325.7</v>
      </c>
      <c r="C60" s="62">
        <f>C65+C70+C75+C80+C85+C90+C95</f>
        <v>325.7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7" t="s">
        <v>63</v>
      </c>
    </row>
    <row r="61" spans="1:9" ht="17.25" customHeight="1">
      <c r="A61" s="4" t="s">
        <v>2</v>
      </c>
      <c r="B61" s="44">
        <f>SUM(C61:H61)</f>
        <v>215627.40000000002</v>
      </c>
      <c r="C61" s="63">
        <f>C66+C71+C76+C81+C86+C91</f>
        <v>35763.299999999996</v>
      </c>
      <c r="D61" s="43">
        <f>D66+D71+D76+D81+D86</f>
        <v>26795.3</v>
      </c>
      <c r="E61" s="43">
        <f t="shared" si="18"/>
        <v>38267.200000000004</v>
      </c>
      <c r="F61" s="43">
        <f t="shared" si="18"/>
        <v>38267.200000000004</v>
      </c>
      <c r="G61" s="43">
        <f t="shared" si="18"/>
        <v>38267.200000000004</v>
      </c>
      <c r="H61" s="43">
        <f t="shared" si="18"/>
        <v>38267.200000000004</v>
      </c>
      <c r="I61" s="37" t="s">
        <v>63</v>
      </c>
    </row>
    <row r="62" spans="1:9" ht="17.25" customHeight="1">
      <c r="A62" s="4" t="s">
        <v>3</v>
      </c>
      <c r="B62" s="44">
        <f>SUM(C62:H62)</f>
        <v>0</v>
      </c>
      <c r="C62" s="62">
        <f t="shared" si="18"/>
        <v>0</v>
      </c>
      <c r="D62" s="38">
        <f t="shared" si="18"/>
        <v>0</v>
      </c>
      <c r="E62" s="38">
        <f t="shared" si="18"/>
        <v>0</v>
      </c>
      <c r="F62" s="38">
        <f t="shared" si="18"/>
        <v>0</v>
      </c>
      <c r="G62" s="38">
        <f t="shared" si="18"/>
        <v>0</v>
      </c>
      <c r="H62" s="38">
        <f t="shared" si="18"/>
        <v>0</v>
      </c>
      <c r="I62" s="37" t="s">
        <v>63</v>
      </c>
    </row>
    <row r="63" spans="1:9" ht="35.25" customHeight="1">
      <c r="A63" s="6" t="s">
        <v>9</v>
      </c>
      <c r="B63" s="44">
        <f>SUM(B64:B67)</f>
        <v>205072.59999999998</v>
      </c>
      <c r="C63" s="5">
        <f aca="true" t="shared" si="19" ref="C63:H63">C64+C65+C66+C67</f>
        <v>33741.3</v>
      </c>
      <c r="D63" s="5">
        <f t="shared" si="19"/>
        <v>25141.7</v>
      </c>
      <c r="E63" s="5">
        <f t="shared" si="19"/>
        <v>36547.4</v>
      </c>
      <c r="F63" s="5">
        <f t="shared" si="19"/>
        <v>36547.4</v>
      </c>
      <c r="G63" s="5">
        <f t="shared" si="19"/>
        <v>36547.4</v>
      </c>
      <c r="H63" s="5">
        <f t="shared" si="19"/>
        <v>36547.4</v>
      </c>
      <c r="I63" s="5" t="s">
        <v>65</v>
      </c>
    </row>
    <row r="64" spans="1:9" ht="15.75">
      <c r="A64" s="4" t="s">
        <v>0</v>
      </c>
      <c r="B64" s="35">
        <f>SUM(C64:H64)</f>
        <v>0</v>
      </c>
      <c r="C64" s="5"/>
      <c r="D64" s="5"/>
      <c r="E64" s="30"/>
      <c r="F64" s="30"/>
      <c r="G64" s="30"/>
      <c r="H64" s="30"/>
      <c r="I64" s="37" t="s">
        <v>63</v>
      </c>
    </row>
    <row r="65" spans="1:9" ht="15.75">
      <c r="A65" s="4" t="s">
        <v>1</v>
      </c>
      <c r="B65" s="35">
        <f>SUM(C65:H65)</f>
        <v>0</v>
      </c>
      <c r="C65" s="5"/>
      <c r="D65" s="5"/>
      <c r="E65" s="30"/>
      <c r="F65" s="30"/>
      <c r="G65" s="30"/>
      <c r="H65" s="30"/>
      <c r="I65" s="37" t="s">
        <v>63</v>
      </c>
    </row>
    <row r="66" spans="1:9" ht="15">
      <c r="A66" s="4" t="s">
        <v>2</v>
      </c>
      <c r="B66" s="44">
        <f>SUM(C66:H66)</f>
        <v>205072.59999999998</v>
      </c>
      <c r="C66" s="72">
        <v>33741.3</v>
      </c>
      <c r="D66" s="5">
        <v>25141.7</v>
      </c>
      <c r="E66" s="30">
        <v>36547.4</v>
      </c>
      <c r="F66" s="30">
        <v>36547.4</v>
      </c>
      <c r="G66" s="30">
        <v>36547.4</v>
      </c>
      <c r="H66" s="30">
        <v>36547.4</v>
      </c>
      <c r="I66" s="37" t="s">
        <v>63</v>
      </c>
    </row>
    <row r="67" spans="1:9" ht="15">
      <c r="A67" s="4" t="s">
        <v>3</v>
      </c>
      <c r="B67" s="44">
        <f>SUM(C67:H67)</f>
        <v>0</v>
      </c>
      <c r="C67" s="5"/>
      <c r="D67" s="5"/>
      <c r="E67" s="30"/>
      <c r="F67" s="30"/>
      <c r="G67" s="30"/>
      <c r="H67" s="30"/>
      <c r="I67" s="37" t="s">
        <v>63</v>
      </c>
    </row>
    <row r="68" spans="1:9" ht="19.5" customHeight="1">
      <c r="A68" s="6" t="s">
        <v>8</v>
      </c>
      <c r="B68" s="44">
        <f>SUM(B69:B72)</f>
        <v>1198.1999999999998</v>
      </c>
      <c r="C68" s="5">
        <f aca="true" t="shared" si="20" ref="C68:H68">C69+C70+C71+C72</f>
        <v>125</v>
      </c>
      <c r="D68" s="5">
        <f t="shared" si="20"/>
        <v>208</v>
      </c>
      <c r="E68" s="5">
        <f t="shared" si="20"/>
        <v>216.3</v>
      </c>
      <c r="F68" s="5">
        <f t="shared" si="20"/>
        <v>216.3</v>
      </c>
      <c r="G68" s="5">
        <f t="shared" si="20"/>
        <v>216.3</v>
      </c>
      <c r="H68" s="5">
        <f t="shared" si="20"/>
        <v>216.3</v>
      </c>
      <c r="I68" s="37" t="s">
        <v>63</v>
      </c>
    </row>
    <row r="69" spans="1:9" ht="15">
      <c r="A69" s="4" t="s">
        <v>0</v>
      </c>
      <c r="B69" s="44">
        <f>SUM(C69:H69)</f>
        <v>0</v>
      </c>
      <c r="C69" s="5"/>
      <c r="D69" s="5"/>
      <c r="E69" s="30"/>
      <c r="F69" s="30"/>
      <c r="G69" s="30"/>
      <c r="H69" s="30"/>
      <c r="I69" s="37" t="s">
        <v>63</v>
      </c>
    </row>
    <row r="70" spans="1:9" ht="15">
      <c r="A70" s="4" t="s">
        <v>1</v>
      </c>
      <c r="B70" s="44">
        <f>SUM(C70:H70)</f>
        <v>0</v>
      </c>
      <c r="C70" s="5"/>
      <c r="D70" s="5"/>
      <c r="E70" s="30"/>
      <c r="F70" s="30"/>
      <c r="G70" s="30"/>
      <c r="H70" s="30"/>
      <c r="I70" s="37" t="s">
        <v>63</v>
      </c>
    </row>
    <row r="71" spans="1:9" ht="15">
      <c r="A71" s="4" t="s">
        <v>2</v>
      </c>
      <c r="B71" s="44">
        <f>SUM(C71:H71)</f>
        <v>1198.1999999999998</v>
      </c>
      <c r="C71" s="72">
        <v>125</v>
      </c>
      <c r="D71" s="5">
        <v>208</v>
      </c>
      <c r="E71" s="30">
        <v>216.3</v>
      </c>
      <c r="F71" s="30">
        <v>216.3</v>
      </c>
      <c r="G71" s="30">
        <v>216.3</v>
      </c>
      <c r="H71" s="30">
        <v>216.3</v>
      </c>
      <c r="I71" s="37" t="s">
        <v>63</v>
      </c>
    </row>
    <row r="72" spans="1:9" ht="15.75">
      <c r="A72" s="4" t="s">
        <v>3</v>
      </c>
      <c r="B72" s="35">
        <f>SUM(C72:H72)</f>
        <v>0</v>
      </c>
      <c r="C72" s="5"/>
      <c r="D72" s="5"/>
      <c r="E72" s="30"/>
      <c r="F72" s="30"/>
      <c r="G72" s="30"/>
      <c r="H72" s="30"/>
      <c r="I72" s="5"/>
    </row>
    <row r="73" spans="1:9" ht="65.25" customHeight="1">
      <c r="A73" s="6" t="s">
        <v>10</v>
      </c>
      <c r="B73" s="44">
        <f>SUM(B74:B77)</f>
        <v>8536.5</v>
      </c>
      <c r="C73" s="5">
        <f aca="true" t="shared" si="21" ref="C73:H73">C74+C75+C76+C77</f>
        <v>1613.7</v>
      </c>
      <c r="D73" s="5">
        <f t="shared" si="21"/>
        <v>1341.6</v>
      </c>
      <c r="E73" s="5">
        <f t="shared" si="21"/>
        <v>1395.3</v>
      </c>
      <c r="F73" s="5">
        <f t="shared" si="21"/>
        <v>1395.3</v>
      </c>
      <c r="G73" s="5">
        <f t="shared" si="21"/>
        <v>1395.3</v>
      </c>
      <c r="H73" s="5">
        <f t="shared" si="21"/>
        <v>1395.3</v>
      </c>
      <c r="I73" s="37" t="s">
        <v>63</v>
      </c>
    </row>
    <row r="74" spans="1:9" ht="15">
      <c r="A74" s="4" t="s">
        <v>0</v>
      </c>
      <c r="B74" s="44">
        <f>SUM(C74:H74)</f>
        <v>0</v>
      </c>
      <c r="C74" s="5"/>
      <c r="D74" s="5"/>
      <c r="E74" s="30"/>
      <c r="F74" s="30"/>
      <c r="G74" s="30"/>
      <c r="H74" s="30"/>
      <c r="I74" s="37" t="s">
        <v>63</v>
      </c>
    </row>
    <row r="75" spans="1:9" ht="15">
      <c r="A75" s="4" t="s">
        <v>1</v>
      </c>
      <c r="B75" s="44">
        <f>SUM(C75:H75)</f>
        <v>0</v>
      </c>
      <c r="C75" s="5"/>
      <c r="D75" s="5"/>
      <c r="E75" s="30"/>
      <c r="F75" s="30"/>
      <c r="G75" s="30"/>
      <c r="H75" s="30"/>
      <c r="I75" s="37" t="s">
        <v>63</v>
      </c>
    </row>
    <row r="76" spans="1:9" ht="15">
      <c r="A76" s="4" t="s">
        <v>2</v>
      </c>
      <c r="B76" s="44">
        <f>SUM(C76:H76)</f>
        <v>8536.5</v>
      </c>
      <c r="C76" s="72">
        <v>1613.7</v>
      </c>
      <c r="D76" s="5">
        <v>1341.6</v>
      </c>
      <c r="E76" s="30">
        <v>1395.3</v>
      </c>
      <c r="F76" s="30">
        <v>1395.3</v>
      </c>
      <c r="G76" s="30">
        <v>1395.3</v>
      </c>
      <c r="H76" s="30">
        <v>1395.3</v>
      </c>
      <c r="I76" s="37" t="s">
        <v>63</v>
      </c>
    </row>
    <row r="77" spans="1:9" ht="15.75" customHeight="1">
      <c r="A77" s="4" t="s">
        <v>3</v>
      </c>
      <c r="B77" s="35">
        <f>SUM(C77:H77)</f>
        <v>0</v>
      </c>
      <c r="C77" s="5"/>
      <c r="D77" s="5"/>
      <c r="E77" s="30"/>
      <c r="F77" s="30"/>
      <c r="G77" s="5"/>
      <c r="H77" s="5"/>
      <c r="I77" s="37" t="s">
        <v>63</v>
      </c>
    </row>
    <row r="78" spans="1:9" ht="65.25" customHeight="1">
      <c r="A78" s="6" t="s">
        <v>34</v>
      </c>
      <c r="B78" s="35">
        <f>SUM(B79:B82)</f>
        <v>750.0000000000001</v>
      </c>
      <c r="C78" s="5">
        <f aca="true" t="shared" si="22" ref="C78:H78">C79+C80+C81+C82</f>
        <v>213.2</v>
      </c>
      <c r="D78" s="5">
        <f t="shared" si="22"/>
        <v>104</v>
      </c>
      <c r="E78" s="5">
        <f t="shared" si="22"/>
        <v>108.2</v>
      </c>
      <c r="F78" s="5">
        <f t="shared" si="22"/>
        <v>108.2</v>
      </c>
      <c r="G78" s="5">
        <f t="shared" si="22"/>
        <v>108.2</v>
      </c>
      <c r="H78" s="5">
        <f t="shared" si="22"/>
        <v>108.2</v>
      </c>
      <c r="I78" s="50" t="s">
        <v>64</v>
      </c>
    </row>
    <row r="79" spans="1:9" ht="18" customHeight="1">
      <c r="A79" s="4" t="s">
        <v>0</v>
      </c>
      <c r="B79" s="35">
        <f>SUM(C79:H79)</f>
        <v>0</v>
      </c>
      <c r="C79" s="5"/>
      <c r="D79" s="5"/>
      <c r="E79" s="30"/>
      <c r="F79" s="30"/>
      <c r="G79" s="30"/>
      <c r="H79" s="30"/>
      <c r="I79" s="37" t="s">
        <v>63</v>
      </c>
    </row>
    <row r="80" spans="1:9" ht="17.25" customHeight="1">
      <c r="A80" s="4" t="s">
        <v>1</v>
      </c>
      <c r="B80" s="35">
        <f>SUM(C80:H80)</f>
        <v>0</v>
      </c>
      <c r="C80" s="5"/>
      <c r="D80" s="5"/>
      <c r="E80" s="30"/>
      <c r="F80" s="30"/>
      <c r="G80" s="30"/>
      <c r="H80" s="30"/>
      <c r="I80" s="37" t="s">
        <v>63</v>
      </c>
    </row>
    <row r="81" spans="1:9" ht="16.5" customHeight="1">
      <c r="A81" s="4" t="s">
        <v>2</v>
      </c>
      <c r="B81" s="35">
        <f>SUM(C81:H81)</f>
        <v>750.0000000000001</v>
      </c>
      <c r="C81" s="72">
        <v>213.2</v>
      </c>
      <c r="D81" s="5">
        <v>104</v>
      </c>
      <c r="E81" s="30">
        <v>108.2</v>
      </c>
      <c r="F81" s="30">
        <v>108.2</v>
      </c>
      <c r="G81" s="30">
        <v>108.2</v>
      </c>
      <c r="H81" s="30">
        <v>108.2</v>
      </c>
      <c r="I81" s="37" t="s">
        <v>63</v>
      </c>
    </row>
    <row r="82" spans="1:9" ht="15" customHeight="1">
      <c r="A82" s="4" t="s">
        <v>3</v>
      </c>
      <c r="B82" s="35">
        <f>SUM(C82:H82)</f>
        <v>0</v>
      </c>
      <c r="C82" s="5"/>
      <c r="D82" s="5"/>
      <c r="E82" s="30"/>
      <c r="F82" s="30"/>
      <c r="G82" s="30"/>
      <c r="H82" s="30"/>
      <c r="I82" s="37" t="s">
        <v>63</v>
      </c>
    </row>
    <row r="83" spans="1:9" ht="73.5" customHeight="1">
      <c r="A83" s="6" t="s">
        <v>60</v>
      </c>
      <c r="B83" s="35">
        <f>SUM(B84:B87)</f>
        <v>270.2</v>
      </c>
      <c r="C83" s="5">
        <f aca="true" t="shared" si="23" ref="C83:H83">C84+C85+C86+C87</f>
        <v>270.2</v>
      </c>
      <c r="D83" s="5">
        <f t="shared" si="23"/>
        <v>0</v>
      </c>
      <c r="E83" s="5">
        <f t="shared" si="23"/>
        <v>0</v>
      </c>
      <c r="F83" s="5">
        <f t="shared" si="23"/>
        <v>0</v>
      </c>
      <c r="G83" s="5">
        <f t="shared" si="23"/>
        <v>0</v>
      </c>
      <c r="H83" s="5">
        <f t="shared" si="23"/>
        <v>0</v>
      </c>
      <c r="I83" s="37" t="s">
        <v>63</v>
      </c>
    </row>
    <row r="84" spans="1:9" ht="15" customHeight="1">
      <c r="A84" s="4" t="s">
        <v>0</v>
      </c>
      <c r="B84" s="35">
        <f aca="true" t="shared" si="24" ref="B84:B92">SUM(C84:H84)</f>
        <v>0</v>
      </c>
      <c r="C84" s="5"/>
      <c r="D84" s="5"/>
      <c r="E84" s="30"/>
      <c r="F84" s="30"/>
      <c r="G84" s="30"/>
      <c r="H84" s="30"/>
      <c r="I84" s="37" t="s">
        <v>63</v>
      </c>
    </row>
    <row r="85" spans="1:9" ht="15" customHeight="1">
      <c r="A85" s="4" t="s">
        <v>1</v>
      </c>
      <c r="B85" s="35">
        <f t="shared" si="24"/>
        <v>225.2</v>
      </c>
      <c r="C85" s="72">
        <v>225.2</v>
      </c>
      <c r="D85" s="5"/>
      <c r="E85" s="30"/>
      <c r="F85" s="30"/>
      <c r="G85" s="30"/>
      <c r="H85" s="30"/>
      <c r="I85" s="37" t="s">
        <v>63</v>
      </c>
    </row>
    <row r="86" spans="1:9" ht="15" customHeight="1">
      <c r="A86" s="4" t="s">
        <v>2</v>
      </c>
      <c r="B86" s="35">
        <f t="shared" si="24"/>
        <v>45</v>
      </c>
      <c r="C86" s="72">
        <v>45</v>
      </c>
      <c r="D86" s="5"/>
      <c r="E86" s="30"/>
      <c r="F86" s="30"/>
      <c r="G86" s="30"/>
      <c r="H86" s="30"/>
      <c r="I86" s="37" t="s">
        <v>63</v>
      </c>
    </row>
    <row r="87" spans="1:9" ht="15" customHeight="1">
      <c r="A87" s="4" t="s">
        <v>3</v>
      </c>
      <c r="B87" s="35">
        <f t="shared" si="24"/>
        <v>0</v>
      </c>
      <c r="C87" s="5"/>
      <c r="D87" s="5"/>
      <c r="E87" s="30"/>
      <c r="F87" s="30"/>
      <c r="G87" s="30"/>
      <c r="H87" s="30"/>
      <c r="I87" s="37" t="s">
        <v>63</v>
      </c>
    </row>
    <row r="88" spans="1:9" ht="57.75">
      <c r="A88" s="6" t="s">
        <v>90</v>
      </c>
      <c r="B88" s="35">
        <f t="shared" si="24"/>
        <v>125.6</v>
      </c>
      <c r="C88" s="5">
        <f>C89+C90+C91+C92</f>
        <v>125.6</v>
      </c>
      <c r="D88" s="5" t="s">
        <v>91</v>
      </c>
      <c r="E88" s="30" t="s">
        <v>91</v>
      </c>
      <c r="F88" s="30" t="s">
        <v>91</v>
      </c>
      <c r="G88" s="30" t="s">
        <v>91</v>
      </c>
      <c r="H88" s="30" t="s">
        <v>91</v>
      </c>
      <c r="I88" s="37"/>
    </row>
    <row r="89" spans="1:9" ht="15" customHeight="1">
      <c r="A89" s="4" t="s">
        <v>0</v>
      </c>
      <c r="B89" s="35">
        <f t="shared" si="24"/>
        <v>0</v>
      </c>
      <c r="C89" s="5"/>
      <c r="D89" s="5"/>
      <c r="E89" s="30"/>
      <c r="F89" s="30"/>
      <c r="G89" s="30"/>
      <c r="H89" s="30"/>
      <c r="I89" s="37"/>
    </row>
    <row r="90" spans="1:9" ht="15" customHeight="1">
      <c r="A90" s="4" t="s">
        <v>1</v>
      </c>
      <c r="B90" s="35">
        <f t="shared" si="24"/>
        <v>100.5</v>
      </c>
      <c r="C90" s="72">
        <v>100.5</v>
      </c>
      <c r="D90" s="5"/>
      <c r="E90" s="30"/>
      <c r="F90" s="30"/>
      <c r="G90" s="30"/>
      <c r="H90" s="30"/>
      <c r="I90" s="37"/>
    </row>
    <row r="91" spans="1:9" ht="15" customHeight="1">
      <c r="A91" s="4" t="s">
        <v>2</v>
      </c>
      <c r="B91" s="35">
        <f t="shared" si="24"/>
        <v>25.1</v>
      </c>
      <c r="C91" s="72">
        <v>25.1</v>
      </c>
      <c r="D91" s="5"/>
      <c r="E91" s="30"/>
      <c r="F91" s="30"/>
      <c r="G91" s="30"/>
      <c r="H91" s="30"/>
      <c r="I91" s="37"/>
    </row>
    <row r="92" spans="1:9" ht="15" customHeight="1">
      <c r="A92" s="4" t="s">
        <v>3</v>
      </c>
      <c r="B92" s="35">
        <f t="shared" si="24"/>
        <v>0</v>
      </c>
      <c r="C92" s="5"/>
      <c r="D92" s="5"/>
      <c r="E92" s="30"/>
      <c r="F92" s="30"/>
      <c r="G92" s="30"/>
      <c r="H92" s="30"/>
      <c r="I92" s="37"/>
    </row>
    <row r="93" spans="1:9" ht="72">
      <c r="A93" s="6" t="s">
        <v>95</v>
      </c>
      <c r="B93" s="35">
        <f>SUM(C93:H93)</f>
        <v>0</v>
      </c>
      <c r="C93" s="5">
        <f>C94+C95+C96+C97</f>
        <v>0</v>
      </c>
      <c r="D93" s="5" t="s">
        <v>91</v>
      </c>
      <c r="E93" s="30" t="s">
        <v>91</v>
      </c>
      <c r="F93" s="30" t="s">
        <v>91</v>
      </c>
      <c r="G93" s="30" t="s">
        <v>91</v>
      </c>
      <c r="H93" s="30" t="s">
        <v>91</v>
      </c>
      <c r="I93" s="37"/>
    </row>
    <row r="94" spans="1:9" ht="15" customHeight="1">
      <c r="A94" s="4" t="s">
        <v>0</v>
      </c>
      <c r="B94" s="35">
        <f>SUM(C94:H94)</f>
        <v>0</v>
      </c>
      <c r="C94" s="5"/>
      <c r="D94" s="5"/>
      <c r="E94" s="30"/>
      <c r="F94" s="30"/>
      <c r="G94" s="30"/>
      <c r="H94" s="30"/>
      <c r="I94" s="37"/>
    </row>
    <row r="95" spans="1:9" ht="15" customHeight="1">
      <c r="A95" s="4" t="s">
        <v>1</v>
      </c>
      <c r="B95" s="35">
        <f>SUM(C95:H95)</f>
        <v>0</v>
      </c>
      <c r="C95" s="72"/>
      <c r="D95" s="5"/>
      <c r="E95" s="30"/>
      <c r="F95" s="30"/>
      <c r="G95" s="30"/>
      <c r="H95" s="30"/>
      <c r="I95" s="37"/>
    </row>
    <row r="96" spans="1:9" ht="15" customHeight="1">
      <c r="A96" s="4" t="s">
        <v>2</v>
      </c>
      <c r="B96" s="35">
        <f>SUM(C96:H96)</f>
        <v>0</v>
      </c>
      <c r="C96" s="72"/>
      <c r="D96" s="5"/>
      <c r="E96" s="30"/>
      <c r="F96" s="30"/>
      <c r="G96" s="30"/>
      <c r="H96" s="30"/>
      <c r="I96" s="37"/>
    </row>
    <row r="97" spans="1:9" ht="15" customHeight="1">
      <c r="A97" s="4" t="s">
        <v>3</v>
      </c>
      <c r="B97" s="35">
        <f>SUM(C97:H97)</f>
        <v>0</v>
      </c>
      <c r="C97" s="5"/>
      <c r="D97" s="5"/>
      <c r="E97" s="30"/>
      <c r="F97" s="30"/>
      <c r="G97" s="30"/>
      <c r="H97" s="30"/>
      <c r="I97" s="37"/>
    </row>
    <row r="98" spans="1:9" ht="15" customHeight="1">
      <c r="A98" s="45"/>
      <c r="B98" s="46"/>
      <c r="C98" s="13"/>
      <c r="D98" s="13"/>
      <c r="E98" s="47"/>
      <c r="F98" s="47"/>
      <c r="G98" s="47"/>
      <c r="H98" s="47"/>
      <c r="I98" s="74"/>
    </row>
    <row r="99" spans="1:9" ht="15" customHeight="1">
      <c r="A99" s="45"/>
      <c r="B99" s="46"/>
      <c r="C99" s="13"/>
      <c r="D99" s="13"/>
      <c r="E99" s="47"/>
      <c r="F99" s="47"/>
      <c r="G99" s="47"/>
      <c r="H99" s="47"/>
      <c r="I99" s="13"/>
    </row>
    <row r="100" spans="1:9" ht="17.25" customHeight="1">
      <c r="A100" s="77" t="s">
        <v>78</v>
      </c>
      <c r="B100" s="78"/>
      <c r="C100" s="78"/>
      <c r="D100" s="78"/>
      <c r="E100" s="78"/>
      <c r="F100" s="78"/>
      <c r="G100" s="78"/>
      <c r="H100" s="78"/>
      <c r="I100" s="78"/>
    </row>
    <row r="101" spans="1:9" ht="30.75" customHeight="1">
      <c r="A101" s="6" t="s">
        <v>4</v>
      </c>
      <c r="B101" s="44">
        <f>SUM(B102:B105)</f>
        <v>68265</v>
      </c>
      <c r="C101" s="5">
        <f aca="true" t="shared" si="25" ref="C101:H101">C102+C103+C104+C105</f>
        <v>11082.2</v>
      </c>
      <c r="D101" s="5">
        <f t="shared" si="25"/>
        <v>11082</v>
      </c>
      <c r="E101" s="5">
        <f t="shared" si="25"/>
        <v>11525.2</v>
      </c>
      <c r="F101" s="5">
        <f t="shared" si="25"/>
        <v>11525.2</v>
      </c>
      <c r="G101" s="5">
        <f t="shared" si="25"/>
        <v>11525.2</v>
      </c>
      <c r="H101" s="5">
        <f t="shared" si="25"/>
        <v>11525.2</v>
      </c>
      <c r="I101" s="37" t="s">
        <v>63</v>
      </c>
    </row>
    <row r="102" spans="1:9" ht="18.75" customHeight="1">
      <c r="A102" s="4" t="s">
        <v>0</v>
      </c>
      <c r="B102" s="44">
        <f>SUM(C102:H102)</f>
        <v>0</v>
      </c>
      <c r="C102" s="5">
        <f aca="true" t="shared" si="26" ref="C102:H102">C108+C114+C120+C126+C132+C137+C142+C147+C152</f>
        <v>0</v>
      </c>
      <c r="D102" s="5">
        <f t="shared" si="26"/>
        <v>0</v>
      </c>
      <c r="E102" s="5">
        <f t="shared" si="26"/>
        <v>0</v>
      </c>
      <c r="F102" s="5">
        <f t="shared" si="26"/>
        <v>0</v>
      </c>
      <c r="G102" s="5">
        <f t="shared" si="26"/>
        <v>0</v>
      </c>
      <c r="H102" s="5">
        <f t="shared" si="26"/>
        <v>0</v>
      </c>
      <c r="I102" s="37" t="s">
        <v>63</v>
      </c>
    </row>
    <row r="103" spans="1:9" ht="20.25" customHeight="1">
      <c r="A103" s="4" t="s">
        <v>1</v>
      </c>
      <c r="B103" s="44">
        <f>SUM(C103:H103)</f>
        <v>1230.6</v>
      </c>
      <c r="C103" s="5">
        <f aca="true" t="shared" si="27" ref="C103:H104">C109+C115+C121+C127+C133</f>
        <v>1230.6</v>
      </c>
      <c r="D103" s="5">
        <f>D109+D115+D121+D127+D133+D138+D143+D148+D153</f>
        <v>0</v>
      </c>
      <c r="E103" s="5">
        <f>E109+E115+E121+E127+E133+E138+E143+E148+E153</f>
        <v>0</v>
      </c>
      <c r="F103" s="5">
        <f>F109+F115+F121+F127+F133+F138+F143+F148+F153</f>
        <v>0</v>
      </c>
      <c r="G103" s="5">
        <f>G109+G115+G121+G127+G133+G138+G143+G148+G153</f>
        <v>0</v>
      </c>
      <c r="H103" s="5">
        <f>H109+H115+H121+H127+H133+H138+H143+H148+H153</f>
        <v>0</v>
      </c>
      <c r="I103" s="37" t="s">
        <v>63</v>
      </c>
    </row>
    <row r="104" spans="1:9" ht="17.25" customHeight="1">
      <c r="A104" s="4" t="s">
        <v>2</v>
      </c>
      <c r="B104" s="44">
        <f>SUM(C104:H104)</f>
        <v>67034.4</v>
      </c>
      <c r="C104" s="5">
        <f t="shared" si="27"/>
        <v>9851.6</v>
      </c>
      <c r="D104" s="5">
        <f>D110+D116+D122+D128+D134</f>
        <v>11082</v>
      </c>
      <c r="E104" s="5">
        <f t="shared" si="27"/>
        <v>11525.2</v>
      </c>
      <c r="F104" s="5">
        <f t="shared" si="27"/>
        <v>11525.2</v>
      </c>
      <c r="G104" s="5">
        <f t="shared" si="27"/>
        <v>11525.2</v>
      </c>
      <c r="H104" s="5">
        <f t="shared" si="27"/>
        <v>11525.2</v>
      </c>
      <c r="I104" s="37" t="s">
        <v>63</v>
      </c>
    </row>
    <row r="105" spans="1:9" ht="21" customHeight="1">
      <c r="A105" s="4" t="s">
        <v>3</v>
      </c>
      <c r="B105" s="35">
        <f>SUM(C105:H105)</f>
        <v>0</v>
      </c>
      <c r="C105" s="5">
        <f aca="true" t="shared" si="28" ref="C105:H105">C111+C117+C123+C129+C135+C140+C145+C150+C155</f>
        <v>0</v>
      </c>
      <c r="D105" s="5">
        <f t="shared" si="28"/>
        <v>0</v>
      </c>
      <c r="E105" s="5">
        <f t="shared" si="28"/>
        <v>0</v>
      </c>
      <c r="F105" s="5">
        <f t="shared" si="28"/>
        <v>0</v>
      </c>
      <c r="G105" s="5">
        <f t="shared" si="28"/>
        <v>0</v>
      </c>
      <c r="H105" s="5">
        <f t="shared" si="28"/>
        <v>0</v>
      </c>
      <c r="I105" s="37" t="s">
        <v>63</v>
      </c>
    </row>
    <row r="106" spans="1:9" ht="20.25" customHeight="1">
      <c r="A106" s="4"/>
      <c r="B106" s="79" t="s">
        <v>49</v>
      </c>
      <c r="C106" s="80"/>
      <c r="D106" s="80"/>
      <c r="E106" s="80"/>
      <c r="F106" s="80"/>
      <c r="G106" s="80"/>
      <c r="H106" s="81"/>
      <c r="I106" s="31"/>
    </row>
    <row r="107" spans="1:9" ht="31.5" customHeight="1">
      <c r="A107" s="33" t="s">
        <v>50</v>
      </c>
      <c r="B107" s="35">
        <f>SUM(B108:B111)</f>
        <v>0</v>
      </c>
      <c r="C107" s="35">
        <f aca="true" t="shared" si="29" ref="C107:H107">SUM(C108:C111)</f>
        <v>0</v>
      </c>
      <c r="D107" s="35">
        <f t="shared" si="29"/>
        <v>0</v>
      </c>
      <c r="E107" s="35">
        <f t="shared" si="29"/>
        <v>0</v>
      </c>
      <c r="F107" s="35">
        <f t="shared" si="29"/>
        <v>0</v>
      </c>
      <c r="G107" s="35">
        <f t="shared" si="29"/>
        <v>0</v>
      </c>
      <c r="H107" s="35">
        <f t="shared" si="29"/>
        <v>0</v>
      </c>
      <c r="I107" s="37" t="s">
        <v>63</v>
      </c>
    </row>
    <row r="108" spans="1:9" ht="18" customHeight="1">
      <c r="A108" s="4" t="s">
        <v>0</v>
      </c>
      <c r="B108" s="35">
        <f>SUM(C108:H108)</f>
        <v>0</v>
      </c>
      <c r="C108" s="61"/>
      <c r="D108" s="36"/>
      <c r="E108" s="36"/>
      <c r="F108" s="36"/>
      <c r="G108" s="36"/>
      <c r="H108" s="36"/>
      <c r="I108" s="37" t="s">
        <v>63</v>
      </c>
    </row>
    <row r="109" spans="1:9" ht="18" customHeight="1">
      <c r="A109" s="4" t="s">
        <v>1</v>
      </c>
      <c r="B109" s="35">
        <f>SUM(C109:H109)</f>
        <v>0</v>
      </c>
      <c r="C109" s="61"/>
      <c r="D109" s="36"/>
      <c r="E109" s="36"/>
      <c r="F109" s="36"/>
      <c r="G109" s="36"/>
      <c r="H109" s="36"/>
      <c r="I109" s="37" t="s">
        <v>63</v>
      </c>
    </row>
    <row r="110" spans="1:9" ht="18" customHeight="1">
      <c r="A110" s="4" t="s">
        <v>2</v>
      </c>
      <c r="B110" s="35">
        <f>SUM(C110:H110)</f>
        <v>0</v>
      </c>
      <c r="C110" s="61"/>
      <c r="D110" s="36"/>
      <c r="E110" s="36"/>
      <c r="F110" s="36"/>
      <c r="G110" s="36"/>
      <c r="H110" s="36"/>
      <c r="I110" s="37" t="s">
        <v>63</v>
      </c>
    </row>
    <row r="111" spans="1:9" ht="19.5" customHeight="1">
      <c r="A111" s="4" t="s">
        <v>3</v>
      </c>
      <c r="B111" s="35">
        <f>SUM(C111:H111)</f>
        <v>0</v>
      </c>
      <c r="C111" s="61"/>
      <c r="D111" s="36"/>
      <c r="E111" s="36"/>
      <c r="F111" s="36"/>
      <c r="G111" s="36"/>
      <c r="H111" s="36"/>
      <c r="I111" s="37" t="s">
        <v>63</v>
      </c>
    </row>
    <row r="112" spans="1:9" ht="19.5" customHeight="1">
      <c r="A112" s="4"/>
      <c r="B112" s="79" t="s">
        <v>51</v>
      </c>
      <c r="C112" s="80"/>
      <c r="D112" s="80"/>
      <c r="E112" s="80"/>
      <c r="F112" s="80"/>
      <c r="G112" s="80"/>
      <c r="H112" s="81"/>
      <c r="I112" s="31"/>
    </row>
    <row r="113" spans="1:9" ht="34.5" customHeight="1">
      <c r="A113" s="33" t="s">
        <v>52</v>
      </c>
      <c r="B113" s="35">
        <f aca="true" t="shared" si="30" ref="B113:H113">SUM(B114:B117)</f>
        <v>0</v>
      </c>
      <c r="C113" s="35">
        <f t="shared" si="30"/>
        <v>0</v>
      </c>
      <c r="D113" s="35">
        <f t="shared" si="30"/>
        <v>0</v>
      </c>
      <c r="E113" s="35">
        <f t="shared" si="30"/>
        <v>0</v>
      </c>
      <c r="F113" s="35">
        <f t="shared" si="30"/>
        <v>0</v>
      </c>
      <c r="G113" s="35">
        <f t="shared" si="30"/>
        <v>0</v>
      </c>
      <c r="H113" s="35">
        <f t="shared" si="30"/>
        <v>0</v>
      </c>
      <c r="I113" s="37" t="s">
        <v>63</v>
      </c>
    </row>
    <row r="114" spans="1:9" ht="19.5" customHeight="1">
      <c r="A114" s="4" t="s">
        <v>0</v>
      </c>
      <c r="B114" s="35">
        <f>SUM(C114:H114)</f>
        <v>0</v>
      </c>
      <c r="C114" s="61"/>
      <c r="D114" s="36"/>
      <c r="E114" s="36"/>
      <c r="F114" s="36"/>
      <c r="G114" s="36"/>
      <c r="H114" s="36"/>
      <c r="I114" s="37" t="s">
        <v>63</v>
      </c>
    </row>
    <row r="115" spans="1:9" ht="19.5" customHeight="1">
      <c r="A115" s="4" t="s">
        <v>1</v>
      </c>
      <c r="B115" s="35">
        <f>SUM(C115:H115)</f>
        <v>0</v>
      </c>
      <c r="C115" s="61"/>
      <c r="D115" s="36"/>
      <c r="E115" s="36"/>
      <c r="F115" s="36"/>
      <c r="G115" s="36"/>
      <c r="H115" s="36"/>
      <c r="I115" s="37" t="s">
        <v>63</v>
      </c>
    </row>
    <row r="116" spans="1:9" ht="19.5" customHeight="1">
      <c r="A116" s="4" t="s">
        <v>2</v>
      </c>
      <c r="B116" s="35">
        <f>SUM(C116:H116)</f>
        <v>0</v>
      </c>
      <c r="C116" s="61"/>
      <c r="D116" s="36"/>
      <c r="E116" s="36"/>
      <c r="F116" s="36"/>
      <c r="G116" s="36"/>
      <c r="H116" s="36"/>
      <c r="I116" s="37" t="s">
        <v>63</v>
      </c>
    </row>
    <row r="117" spans="1:9" ht="15.75" customHeight="1">
      <c r="A117" s="4" t="s">
        <v>3</v>
      </c>
      <c r="B117" s="35">
        <f>SUM(C117:H117)</f>
        <v>0</v>
      </c>
      <c r="C117" s="61"/>
      <c r="D117" s="36"/>
      <c r="E117" s="36"/>
      <c r="F117" s="36"/>
      <c r="G117" s="36"/>
      <c r="H117" s="36"/>
      <c r="I117" s="37" t="s">
        <v>63</v>
      </c>
    </row>
    <row r="118" spans="1:9" ht="18.75" customHeight="1">
      <c r="A118" s="4"/>
      <c r="B118" s="79" t="s">
        <v>53</v>
      </c>
      <c r="C118" s="80"/>
      <c r="D118" s="80"/>
      <c r="E118" s="80"/>
      <c r="F118" s="80"/>
      <c r="G118" s="80"/>
      <c r="H118" s="81"/>
      <c r="I118" s="31"/>
    </row>
    <row r="119" spans="1:9" ht="20.25" customHeight="1">
      <c r="A119" s="22" t="s">
        <v>58</v>
      </c>
      <c r="B119" s="35">
        <f aca="true" t="shared" si="31" ref="B119:H119">SUM(B120:B123)</f>
        <v>0</v>
      </c>
      <c r="C119" s="35">
        <f t="shared" si="31"/>
        <v>0</v>
      </c>
      <c r="D119" s="35">
        <f t="shared" si="31"/>
        <v>0</v>
      </c>
      <c r="E119" s="35">
        <f t="shared" si="31"/>
        <v>0</v>
      </c>
      <c r="F119" s="35">
        <f t="shared" si="31"/>
        <v>0</v>
      </c>
      <c r="G119" s="35">
        <f t="shared" si="31"/>
        <v>0</v>
      </c>
      <c r="H119" s="35">
        <f t="shared" si="31"/>
        <v>0</v>
      </c>
      <c r="I119" s="37" t="s">
        <v>63</v>
      </c>
    </row>
    <row r="120" spans="1:9" ht="18" customHeight="1">
      <c r="A120" s="4" t="s">
        <v>0</v>
      </c>
      <c r="B120" s="35">
        <f>SUM(C120:H120)</f>
        <v>0</v>
      </c>
      <c r="C120" s="61"/>
      <c r="D120" s="36"/>
      <c r="E120" s="36"/>
      <c r="F120" s="36"/>
      <c r="G120" s="36"/>
      <c r="H120" s="36"/>
      <c r="I120" s="37" t="s">
        <v>63</v>
      </c>
    </row>
    <row r="121" spans="1:9" ht="19.5" customHeight="1">
      <c r="A121" s="4" t="s">
        <v>1</v>
      </c>
      <c r="B121" s="35">
        <f>SUM(C121:H121)</f>
        <v>0</v>
      </c>
      <c r="C121" s="61"/>
      <c r="D121" s="36"/>
      <c r="E121" s="36"/>
      <c r="F121" s="36"/>
      <c r="G121" s="36"/>
      <c r="H121" s="36"/>
      <c r="I121" s="37" t="s">
        <v>63</v>
      </c>
    </row>
    <row r="122" spans="1:9" ht="17.25" customHeight="1">
      <c r="A122" s="4" t="s">
        <v>2</v>
      </c>
      <c r="B122" s="35">
        <f>SUM(C122:H122)</f>
        <v>0</v>
      </c>
      <c r="C122" s="61"/>
      <c r="D122" s="36"/>
      <c r="E122" s="36"/>
      <c r="F122" s="36"/>
      <c r="G122" s="36"/>
      <c r="H122" s="36"/>
      <c r="I122" s="37" t="s">
        <v>63</v>
      </c>
    </row>
    <row r="123" spans="1:9" ht="15.75" customHeight="1">
      <c r="A123" s="4" t="s">
        <v>3</v>
      </c>
      <c r="B123" s="35">
        <f>SUM(C123:H123)</f>
        <v>0</v>
      </c>
      <c r="C123" s="61"/>
      <c r="D123" s="36"/>
      <c r="E123" s="36"/>
      <c r="F123" s="36"/>
      <c r="G123" s="36"/>
      <c r="H123" s="36"/>
      <c r="I123" s="37" t="s">
        <v>63</v>
      </c>
    </row>
    <row r="124" spans="1:9" ht="18" customHeight="1">
      <c r="A124" s="4"/>
      <c r="B124" s="79" t="s">
        <v>54</v>
      </c>
      <c r="C124" s="80"/>
      <c r="D124" s="80"/>
      <c r="E124" s="80"/>
      <c r="F124" s="80"/>
      <c r="G124" s="80"/>
      <c r="H124" s="81"/>
      <c r="I124" s="31"/>
    </row>
    <row r="125" spans="1:9" ht="36.75" customHeight="1">
      <c r="A125" s="33" t="s">
        <v>55</v>
      </c>
      <c r="B125" s="35">
        <f aca="true" t="shared" si="32" ref="B125:H125">SUM(B126:B129)</f>
        <v>0</v>
      </c>
      <c r="C125" s="35">
        <f t="shared" si="32"/>
        <v>0</v>
      </c>
      <c r="D125" s="35">
        <f t="shared" si="32"/>
        <v>0</v>
      </c>
      <c r="E125" s="35">
        <f t="shared" si="32"/>
        <v>0</v>
      </c>
      <c r="F125" s="35">
        <f t="shared" si="32"/>
        <v>0</v>
      </c>
      <c r="G125" s="35">
        <f t="shared" si="32"/>
        <v>0</v>
      </c>
      <c r="H125" s="35">
        <f t="shared" si="32"/>
        <v>0</v>
      </c>
      <c r="I125" s="37" t="s">
        <v>63</v>
      </c>
    </row>
    <row r="126" spans="1:9" ht="18" customHeight="1">
      <c r="A126" s="4" t="s">
        <v>0</v>
      </c>
      <c r="B126" s="35">
        <f>SUM(C126:H126)</f>
        <v>0</v>
      </c>
      <c r="C126" s="61"/>
      <c r="D126" s="36"/>
      <c r="E126" s="36"/>
      <c r="F126" s="36"/>
      <c r="G126" s="36"/>
      <c r="H126" s="36"/>
      <c r="I126" s="37" t="s">
        <v>63</v>
      </c>
    </row>
    <row r="127" spans="1:9" ht="16.5" customHeight="1">
      <c r="A127" s="4" t="s">
        <v>1</v>
      </c>
      <c r="B127" s="35">
        <f>SUM(C127:H127)</f>
        <v>0</v>
      </c>
      <c r="C127" s="61"/>
      <c r="D127" s="36"/>
      <c r="E127" s="36"/>
      <c r="F127" s="36"/>
      <c r="G127" s="36"/>
      <c r="H127" s="36"/>
      <c r="I127" s="37" t="s">
        <v>63</v>
      </c>
    </row>
    <row r="128" spans="1:9" ht="17.25" customHeight="1">
      <c r="A128" s="4" t="s">
        <v>2</v>
      </c>
      <c r="B128" s="35">
        <f>SUM(C128:H128)</f>
        <v>0</v>
      </c>
      <c r="C128" s="61"/>
      <c r="D128" s="36"/>
      <c r="E128" s="36"/>
      <c r="F128" s="36"/>
      <c r="G128" s="36"/>
      <c r="H128" s="36"/>
      <c r="I128" s="37" t="s">
        <v>63</v>
      </c>
    </row>
    <row r="129" spans="1:9" ht="17.25" customHeight="1">
      <c r="A129" s="4" t="s">
        <v>3</v>
      </c>
      <c r="B129" s="35">
        <f>SUM(C129:H129)</f>
        <v>0</v>
      </c>
      <c r="C129" s="61"/>
      <c r="D129" s="36"/>
      <c r="E129" s="36"/>
      <c r="F129" s="36"/>
      <c r="G129" s="36"/>
      <c r="H129" s="36"/>
      <c r="I129" s="37" t="s">
        <v>63</v>
      </c>
    </row>
    <row r="130" spans="1:9" ht="17.25" customHeight="1">
      <c r="A130" s="4"/>
      <c r="B130" s="79" t="s">
        <v>56</v>
      </c>
      <c r="C130" s="80"/>
      <c r="D130" s="80"/>
      <c r="E130" s="80"/>
      <c r="F130" s="80"/>
      <c r="G130" s="80"/>
      <c r="H130" s="81"/>
      <c r="I130" s="31"/>
    </row>
    <row r="131" spans="1:9" ht="21.75" customHeight="1">
      <c r="A131" s="33" t="s">
        <v>57</v>
      </c>
      <c r="B131" s="44">
        <f aca="true" t="shared" si="33" ref="B131:H131">SUM(B132:B135)</f>
        <v>68265</v>
      </c>
      <c r="C131" s="44">
        <f t="shared" si="33"/>
        <v>11082.2</v>
      </c>
      <c r="D131" s="44">
        <f t="shared" si="33"/>
        <v>11082</v>
      </c>
      <c r="E131" s="44">
        <f t="shared" si="33"/>
        <v>11525.2</v>
      </c>
      <c r="F131" s="44">
        <f t="shared" si="33"/>
        <v>11525.2</v>
      </c>
      <c r="G131" s="44">
        <f t="shared" si="33"/>
        <v>11525.2</v>
      </c>
      <c r="H131" s="44">
        <f t="shared" si="33"/>
        <v>11525.2</v>
      </c>
      <c r="I131" s="37" t="s">
        <v>63</v>
      </c>
    </row>
    <row r="132" spans="1:9" ht="20.25" customHeight="1">
      <c r="A132" s="4" t="s">
        <v>0</v>
      </c>
      <c r="B132" s="35">
        <f aca="true" t="shared" si="34" ref="B132:B140">SUM(C132:H132)</f>
        <v>0</v>
      </c>
      <c r="C132" s="62">
        <f aca="true" t="shared" si="35" ref="C132:H132">C137+C142+C147+C152</f>
        <v>0</v>
      </c>
      <c r="D132" s="38">
        <f t="shared" si="35"/>
        <v>0</v>
      </c>
      <c r="E132" s="38">
        <f t="shared" si="35"/>
        <v>0</v>
      </c>
      <c r="F132" s="38">
        <f t="shared" si="35"/>
        <v>0</v>
      </c>
      <c r="G132" s="38">
        <f t="shared" si="35"/>
        <v>0</v>
      </c>
      <c r="H132" s="38">
        <f t="shared" si="35"/>
        <v>0</v>
      </c>
      <c r="I132" s="37" t="s">
        <v>63</v>
      </c>
    </row>
    <row r="133" spans="1:9" ht="20.25" customHeight="1">
      <c r="A133" s="4" t="s">
        <v>1</v>
      </c>
      <c r="B133" s="35">
        <f t="shared" si="34"/>
        <v>1230.6</v>
      </c>
      <c r="C133" s="62">
        <f>C138+C143+C148+C153+C158+C164</f>
        <v>1230.6</v>
      </c>
      <c r="D133" s="38">
        <f aca="true" t="shared" si="36" ref="C133:H134">D138+D143+D148+D153+D158</f>
        <v>0</v>
      </c>
      <c r="E133" s="38">
        <f t="shared" si="36"/>
        <v>0</v>
      </c>
      <c r="F133" s="38">
        <f t="shared" si="36"/>
        <v>0</v>
      </c>
      <c r="G133" s="38">
        <f t="shared" si="36"/>
        <v>0</v>
      </c>
      <c r="H133" s="38">
        <f t="shared" si="36"/>
        <v>0</v>
      </c>
      <c r="I133" s="37" t="s">
        <v>63</v>
      </c>
    </row>
    <row r="134" spans="1:9" ht="17.25" customHeight="1">
      <c r="A134" s="4" t="s">
        <v>2</v>
      </c>
      <c r="B134" s="44">
        <f t="shared" si="34"/>
        <v>67034.4</v>
      </c>
      <c r="C134" s="63">
        <f t="shared" si="36"/>
        <v>9851.6</v>
      </c>
      <c r="D134" s="43">
        <f t="shared" si="36"/>
        <v>11082</v>
      </c>
      <c r="E134" s="43">
        <f t="shared" si="36"/>
        <v>11525.2</v>
      </c>
      <c r="F134" s="43">
        <f t="shared" si="36"/>
        <v>11525.2</v>
      </c>
      <c r="G134" s="43">
        <f t="shared" si="36"/>
        <v>11525.2</v>
      </c>
      <c r="H134" s="43">
        <f t="shared" si="36"/>
        <v>11525.2</v>
      </c>
      <c r="I134" s="37" t="s">
        <v>63</v>
      </c>
    </row>
    <row r="135" spans="1:9" ht="18" customHeight="1">
      <c r="A135" s="4" t="s">
        <v>3</v>
      </c>
      <c r="B135" s="35">
        <f t="shared" si="34"/>
        <v>0</v>
      </c>
      <c r="C135" s="62">
        <f aca="true" t="shared" si="37" ref="C135:H135">C140+C145+C150+C160</f>
        <v>0</v>
      </c>
      <c r="D135" s="38">
        <f t="shared" si="37"/>
        <v>0</v>
      </c>
      <c r="E135" s="38">
        <f t="shared" si="37"/>
        <v>0</v>
      </c>
      <c r="F135" s="38">
        <f t="shared" si="37"/>
        <v>0</v>
      </c>
      <c r="G135" s="38">
        <f t="shared" si="37"/>
        <v>0</v>
      </c>
      <c r="H135" s="38">
        <f t="shared" si="37"/>
        <v>0</v>
      </c>
      <c r="I135" s="37" t="s">
        <v>63</v>
      </c>
    </row>
    <row r="136" spans="1:9" ht="30.75" customHeight="1">
      <c r="A136" s="6" t="s">
        <v>12</v>
      </c>
      <c r="B136" s="5">
        <f t="shared" si="34"/>
        <v>66067.2</v>
      </c>
      <c r="C136" s="5">
        <f aca="true" t="shared" si="38" ref="C136:H136">C137+C138+C139</f>
        <v>9420.4</v>
      </c>
      <c r="D136" s="5">
        <f t="shared" si="38"/>
        <v>10978</v>
      </c>
      <c r="E136" s="30">
        <f t="shared" si="38"/>
        <v>11417.2</v>
      </c>
      <c r="F136" s="30">
        <f t="shared" si="38"/>
        <v>11417.2</v>
      </c>
      <c r="G136" s="5">
        <f t="shared" si="38"/>
        <v>11417.2</v>
      </c>
      <c r="H136" s="5">
        <f t="shared" si="38"/>
        <v>11417.2</v>
      </c>
      <c r="I136" s="23" t="s">
        <v>66</v>
      </c>
    </row>
    <row r="137" spans="1:9" ht="15">
      <c r="A137" s="4" t="s">
        <v>0</v>
      </c>
      <c r="B137" s="5">
        <f t="shared" si="34"/>
        <v>0</v>
      </c>
      <c r="C137" s="5"/>
      <c r="D137" s="5"/>
      <c r="E137" s="30"/>
      <c r="F137" s="30"/>
      <c r="G137" s="30"/>
      <c r="H137" s="30"/>
      <c r="I137" s="37" t="s">
        <v>63</v>
      </c>
    </row>
    <row r="138" spans="1:9" ht="15">
      <c r="A138" s="4" t="s">
        <v>1</v>
      </c>
      <c r="B138" s="5">
        <f t="shared" si="34"/>
        <v>0</v>
      </c>
      <c r="C138" s="5"/>
      <c r="D138" s="5"/>
      <c r="E138" s="30"/>
      <c r="F138" s="30"/>
      <c r="G138" s="30"/>
      <c r="H138" s="30"/>
      <c r="I138" s="37" t="s">
        <v>63</v>
      </c>
    </row>
    <row r="139" spans="1:9" ht="15">
      <c r="A139" s="4" t="s">
        <v>2</v>
      </c>
      <c r="B139" s="5">
        <f t="shared" si="34"/>
        <v>66067.2</v>
      </c>
      <c r="C139" s="72">
        <v>9420.4</v>
      </c>
      <c r="D139" s="5">
        <v>10978</v>
      </c>
      <c r="E139" s="30">
        <v>11417.2</v>
      </c>
      <c r="F139" s="30">
        <v>11417.2</v>
      </c>
      <c r="G139" s="30">
        <v>11417.2</v>
      </c>
      <c r="H139" s="30">
        <v>11417.2</v>
      </c>
      <c r="I139" s="37" t="s">
        <v>63</v>
      </c>
    </row>
    <row r="140" spans="1:9" ht="15">
      <c r="A140" s="4" t="s">
        <v>3</v>
      </c>
      <c r="B140" s="5">
        <f t="shared" si="34"/>
        <v>0</v>
      </c>
      <c r="C140" s="5"/>
      <c r="D140" s="5"/>
      <c r="E140" s="30"/>
      <c r="F140" s="30"/>
      <c r="G140" s="30"/>
      <c r="H140" s="30"/>
      <c r="I140" s="37" t="s">
        <v>63</v>
      </c>
    </row>
    <row r="141" spans="1:9" ht="36" customHeight="1">
      <c r="A141" s="6" t="s">
        <v>13</v>
      </c>
      <c r="B141" s="35">
        <f aca="true" t="shared" si="39" ref="B141:H141">SUM(B142:B145)</f>
        <v>0</v>
      </c>
      <c r="C141" s="35">
        <f t="shared" si="39"/>
        <v>0</v>
      </c>
      <c r="D141" s="35">
        <f t="shared" si="39"/>
        <v>0</v>
      </c>
      <c r="E141" s="35">
        <f t="shared" si="39"/>
        <v>0</v>
      </c>
      <c r="F141" s="35">
        <f t="shared" si="39"/>
        <v>0</v>
      </c>
      <c r="G141" s="35">
        <f t="shared" si="39"/>
        <v>0</v>
      </c>
      <c r="H141" s="35">
        <f t="shared" si="39"/>
        <v>0</v>
      </c>
      <c r="I141" s="37" t="s">
        <v>63</v>
      </c>
    </row>
    <row r="142" spans="1:9" ht="17.25" customHeight="1">
      <c r="A142" s="4" t="s">
        <v>0</v>
      </c>
      <c r="B142" s="5">
        <f aca="true" t="shared" si="40" ref="B142:B160">SUM(C142:H142)</f>
        <v>0</v>
      </c>
      <c r="C142" s="5"/>
      <c r="D142" s="5"/>
      <c r="E142" s="30"/>
      <c r="F142" s="30"/>
      <c r="G142" s="30"/>
      <c r="H142" s="30"/>
      <c r="I142" s="37" t="s">
        <v>63</v>
      </c>
    </row>
    <row r="143" spans="1:9" ht="18" customHeight="1">
      <c r="A143" s="4" t="s">
        <v>1</v>
      </c>
      <c r="B143" s="5">
        <f t="shared" si="40"/>
        <v>0</v>
      </c>
      <c r="C143" s="5"/>
      <c r="D143" s="5"/>
      <c r="E143" s="30"/>
      <c r="F143" s="30"/>
      <c r="G143" s="30"/>
      <c r="H143" s="30"/>
      <c r="I143" s="37" t="s">
        <v>63</v>
      </c>
    </row>
    <row r="144" spans="1:9" ht="18" customHeight="1">
      <c r="A144" s="4" t="s">
        <v>2</v>
      </c>
      <c r="B144" s="5">
        <f t="shared" si="40"/>
        <v>0</v>
      </c>
      <c r="C144" s="5"/>
      <c r="D144" s="5"/>
      <c r="E144" s="30"/>
      <c r="F144" s="30"/>
      <c r="G144" s="30"/>
      <c r="H144" s="30"/>
      <c r="I144" s="37" t="s">
        <v>63</v>
      </c>
    </row>
    <row r="145" spans="1:9" ht="15.75" customHeight="1">
      <c r="A145" s="4" t="s">
        <v>3</v>
      </c>
      <c r="B145" s="5">
        <f t="shared" si="40"/>
        <v>0</v>
      </c>
      <c r="C145" s="5"/>
      <c r="D145" s="5"/>
      <c r="E145" s="30"/>
      <c r="F145" s="30"/>
      <c r="G145" s="30"/>
      <c r="H145" s="30"/>
      <c r="I145" s="37" t="s">
        <v>63</v>
      </c>
    </row>
    <row r="146" spans="1:9" ht="60" customHeight="1">
      <c r="A146" s="6" t="s">
        <v>14</v>
      </c>
      <c r="B146" s="5">
        <f t="shared" si="40"/>
        <v>715</v>
      </c>
      <c r="C146" s="44">
        <f aca="true" t="shared" si="41" ref="C146:H146">SUM(C147:C150)</f>
        <v>179</v>
      </c>
      <c r="D146" s="44">
        <f t="shared" si="41"/>
        <v>104</v>
      </c>
      <c r="E146" s="44">
        <f t="shared" si="41"/>
        <v>108</v>
      </c>
      <c r="F146" s="44">
        <f t="shared" si="41"/>
        <v>108</v>
      </c>
      <c r="G146" s="44">
        <f t="shared" si="41"/>
        <v>108</v>
      </c>
      <c r="H146" s="44">
        <f t="shared" si="41"/>
        <v>108</v>
      </c>
      <c r="I146" s="37" t="s">
        <v>63</v>
      </c>
    </row>
    <row r="147" spans="1:9" ht="15">
      <c r="A147" s="4" t="s">
        <v>0</v>
      </c>
      <c r="B147" s="5">
        <f t="shared" si="40"/>
        <v>0</v>
      </c>
      <c r="C147" s="5"/>
      <c r="D147" s="5"/>
      <c r="E147" s="30"/>
      <c r="F147" s="30"/>
      <c r="G147" s="30"/>
      <c r="H147" s="30"/>
      <c r="I147" s="37" t="s">
        <v>63</v>
      </c>
    </row>
    <row r="148" spans="1:9" ht="15">
      <c r="A148" s="4" t="s">
        <v>1</v>
      </c>
      <c r="B148" s="5">
        <f t="shared" si="40"/>
        <v>0</v>
      </c>
      <c r="C148" s="5"/>
      <c r="D148" s="5"/>
      <c r="E148" s="30"/>
      <c r="F148" s="30"/>
      <c r="G148" s="30"/>
      <c r="H148" s="30"/>
      <c r="I148" s="37" t="s">
        <v>63</v>
      </c>
    </row>
    <row r="149" spans="1:9" ht="15">
      <c r="A149" s="4" t="s">
        <v>2</v>
      </c>
      <c r="B149" s="5">
        <f t="shared" si="40"/>
        <v>715</v>
      </c>
      <c r="C149" s="72">
        <v>179</v>
      </c>
      <c r="D149" s="5">
        <v>104</v>
      </c>
      <c r="E149" s="30">
        <v>108</v>
      </c>
      <c r="F149" s="30">
        <v>108</v>
      </c>
      <c r="G149" s="30">
        <v>108</v>
      </c>
      <c r="H149" s="30">
        <v>108</v>
      </c>
      <c r="I149" s="37" t="s">
        <v>63</v>
      </c>
    </row>
    <row r="150" spans="1:9" ht="15">
      <c r="A150" s="4" t="s">
        <v>3</v>
      </c>
      <c r="B150" s="5">
        <f t="shared" si="40"/>
        <v>0</v>
      </c>
      <c r="C150" s="5"/>
      <c r="D150" s="5"/>
      <c r="E150" s="30"/>
      <c r="F150" s="30"/>
      <c r="G150" s="30"/>
      <c r="H150" s="30"/>
      <c r="I150" s="37" t="s">
        <v>63</v>
      </c>
    </row>
    <row r="151" spans="1:9" ht="57.75" customHeight="1">
      <c r="A151" s="6" t="s">
        <v>15</v>
      </c>
      <c r="B151" s="5">
        <f t="shared" si="40"/>
        <v>1230.6</v>
      </c>
      <c r="C151" s="35">
        <f aca="true" t="shared" si="42" ref="C151:H151">SUM(C152:C155)</f>
        <v>1230.6</v>
      </c>
      <c r="D151" s="35">
        <f t="shared" si="42"/>
        <v>0</v>
      </c>
      <c r="E151" s="35">
        <f t="shared" si="42"/>
        <v>0</v>
      </c>
      <c r="F151" s="35">
        <f t="shared" si="42"/>
        <v>0</v>
      </c>
      <c r="G151" s="35">
        <f t="shared" si="42"/>
        <v>0</v>
      </c>
      <c r="H151" s="35">
        <f t="shared" si="42"/>
        <v>0</v>
      </c>
      <c r="I151" s="37" t="s">
        <v>63</v>
      </c>
    </row>
    <row r="152" spans="1:9" ht="15">
      <c r="A152" s="4" t="s">
        <v>0</v>
      </c>
      <c r="B152" s="5">
        <f t="shared" si="40"/>
        <v>0</v>
      </c>
      <c r="C152" s="5"/>
      <c r="D152" s="5"/>
      <c r="E152" s="30"/>
      <c r="F152" s="30"/>
      <c r="G152" s="30"/>
      <c r="H152" s="30"/>
      <c r="I152" s="37" t="s">
        <v>63</v>
      </c>
    </row>
    <row r="153" spans="1:9" ht="15">
      <c r="A153" s="4" t="s">
        <v>1</v>
      </c>
      <c r="B153" s="5">
        <f t="shared" si="40"/>
        <v>1230.6</v>
      </c>
      <c r="C153" s="72">
        <v>1230.6</v>
      </c>
      <c r="D153" s="5"/>
      <c r="E153" s="30"/>
      <c r="F153" s="30"/>
      <c r="G153" s="30"/>
      <c r="H153" s="30"/>
      <c r="I153" s="37" t="s">
        <v>63</v>
      </c>
    </row>
    <row r="154" spans="1:9" ht="15">
      <c r="A154" s="4" t="s">
        <v>2</v>
      </c>
      <c r="B154" s="5">
        <f t="shared" si="40"/>
        <v>0</v>
      </c>
      <c r="C154" s="5"/>
      <c r="D154" s="5"/>
      <c r="E154" s="30"/>
      <c r="F154" s="30"/>
      <c r="G154" s="30"/>
      <c r="H154" s="30"/>
      <c r="I154" s="37" t="s">
        <v>63</v>
      </c>
    </row>
    <row r="155" spans="1:9" ht="15" customHeight="1">
      <c r="A155" s="4" t="s">
        <v>3</v>
      </c>
      <c r="B155" s="5">
        <f t="shared" si="40"/>
        <v>0</v>
      </c>
      <c r="C155" s="5"/>
      <c r="D155" s="5"/>
      <c r="E155" s="30"/>
      <c r="F155" s="30"/>
      <c r="G155" s="30"/>
      <c r="H155" s="30"/>
      <c r="I155" s="37" t="s">
        <v>63</v>
      </c>
    </row>
    <row r="156" spans="1:9" ht="33" customHeight="1">
      <c r="A156" s="6" t="s">
        <v>16</v>
      </c>
      <c r="B156" s="5">
        <f t="shared" si="40"/>
        <v>252.2</v>
      </c>
      <c r="C156" s="35">
        <f aca="true" t="shared" si="43" ref="C156:H156">SUM(C157:C160)</f>
        <v>252.2</v>
      </c>
      <c r="D156" s="35">
        <f t="shared" si="43"/>
        <v>0</v>
      </c>
      <c r="E156" s="35">
        <f t="shared" si="43"/>
        <v>0</v>
      </c>
      <c r="F156" s="35">
        <f t="shared" si="43"/>
        <v>0</v>
      </c>
      <c r="G156" s="35">
        <f t="shared" si="43"/>
        <v>0</v>
      </c>
      <c r="H156" s="35">
        <f t="shared" si="43"/>
        <v>0</v>
      </c>
      <c r="I156" s="37" t="s">
        <v>63</v>
      </c>
    </row>
    <row r="157" spans="1:9" ht="15">
      <c r="A157" s="4" t="s">
        <v>0</v>
      </c>
      <c r="B157" s="5">
        <f t="shared" si="40"/>
        <v>0</v>
      </c>
      <c r="C157" s="5"/>
      <c r="D157" s="5"/>
      <c r="E157" s="30"/>
      <c r="F157" s="30"/>
      <c r="G157" s="30"/>
      <c r="H157" s="30"/>
      <c r="I157" s="37" t="s">
        <v>63</v>
      </c>
    </row>
    <row r="158" spans="1:9" ht="15">
      <c r="A158" s="4" t="s">
        <v>1</v>
      </c>
      <c r="B158" s="5">
        <f t="shared" si="40"/>
        <v>0</v>
      </c>
      <c r="C158" s="5"/>
      <c r="D158" s="5"/>
      <c r="E158" s="30"/>
      <c r="F158" s="30"/>
      <c r="G158" s="30"/>
      <c r="H158" s="30"/>
      <c r="I158" s="37" t="s">
        <v>63</v>
      </c>
    </row>
    <row r="159" spans="1:9" ht="15">
      <c r="A159" s="4" t="s">
        <v>2</v>
      </c>
      <c r="B159" s="5">
        <f t="shared" si="40"/>
        <v>252.2</v>
      </c>
      <c r="C159" s="72">
        <v>252.2</v>
      </c>
      <c r="D159" s="5">
        <v>0</v>
      </c>
      <c r="E159" s="30">
        <v>0</v>
      </c>
      <c r="F159" s="30">
        <v>0</v>
      </c>
      <c r="G159" s="30">
        <v>0</v>
      </c>
      <c r="H159" s="30">
        <v>0</v>
      </c>
      <c r="I159" s="37" t="s">
        <v>63</v>
      </c>
    </row>
    <row r="160" spans="1:9" ht="15">
      <c r="A160" s="4" t="s">
        <v>3</v>
      </c>
      <c r="B160" s="5">
        <f t="shared" si="40"/>
        <v>0</v>
      </c>
      <c r="C160" s="5"/>
      <c r="D160" s="5"/>
      <c r="E160" s="30"/>
      <c r="F160" s="30"/>
      <c r="G160" s="30"/>
      <c r="H160" s="30"/>
      <c r="I160" s="37" t="s">
        <v>63</v>
      </c>
    </row>
    <row r="161" spans="1:9" ht="72">
      <c r="A161" s="6" t="s">
        <v>96</v>
      </c>
      <c r="B161" s="5">
        <f>SUM(C161:H161)</f>
        <v>0</v>
      </c>
      <c r="C161" s="35">
        <f aca="true" t="shared" si="44" ref="C161:H161">SUM(C162:C165)</f>
        <v>0</v>
      </c>
      <c r="D161" s="35">
        <f t="shared" si="44"/>
        <v>0</v>
      </c>
      <c r="E161" s="35">
        <f t="shared" si="44"/>
        <v>0</v>
      </c>
      <c r="F161" s="35">
        <f t="shared" si="44"/>
        <v>0</v>
      </c>
      <c r="G161" s="35">
        <f t="shared" si="44"/>
        <v>0</v>
      </c>
      <c r="H161" s="35">
        <f t="shared" si="44"/>
        <v>0</v>
      </c>
      <c r="I161" s="37" t="s">
        <v>63</v>
      </c>
    </row>
    <row r="162" spans="1:9" ht="15">
      <c r="A162" s="4" t="s">
        <v>0</v>
      </c>
      <c r="B162" s="5">
        <f>SUM(C162:H162)</f>
        <v>0</v>
      </c>
      <c r="C162" s="5"/>
      <c r="D162" s="5"/>
      <c r="E162" s="30"/>
      <c r="F162" s="30"/>
      <c r="G162" s="30"/>
      <c r="H162" s="30"/>
      <c r="I162" s="37" t="s">
        <v>63</v>
      </c>
    </row>
    <row r="163" spans="1:9" ht="15">
      <c r="A163" s="4" t="s">
        <v>1</v>
      </c>
      <c r="B163" s="5">
        <f>SUM(C163:H163)</f>
        <v>0</v>
      </c>
      <c r="C163" s="5"/>
      <c r="D163" s="5"/>
      <c r="E163" s="30"/>
      <c r="F163" s="30"/>
      <c r="G163" s="30"/>
      <c r="H163" s="30"/>
      <c r="I163" s="37" t="s">
        <v>63</v>
      </c>
    </row>
    <row r="164" spans="1:9" ht="15">
      <c r="A164" s="4" t="s">
        <v>2</v>
      </c>
      <c r="B164" s="5">
        <f>SUM(C164:H164)</f>
        <v>0</v>
      </c>
      <c r="C164" s="72"/>
      <c r="D164" s="5">
        <v>0</v>
      </c>
      <c r="E164" s="30">
        <v>0</v>
      </c>
      <c r="F164" s="30">
        <v>0</v>
      </c>
      <c r="G164" s="30">
        <v>0</v>
      </c>
      <c r="H164" s="30">
        <v>0</v>
      </c>
      <c r="I164" s="37" t="s">
        <v>63</v>
      </c>
    </row>
    <row r="165" spans="1:9" ht="15">
      <c r="A165" s="4" t="s">
        <v>3</v>
      </c>
      <c r="B165" s="5">
        <f>SUM(C165:H165)</f>
        <v>0</v>
      </c>
      <c r="C165" s="5"/>
      <c r="D165" s="5"/>
      <c r="E165" s="30"/>
      <c r="F165" s="30"/>
      <c r="G165" s="30"/>
      <c r="H165" s="30"/>
      <c r="I165" s="37" t="s">
        <v>63</v>
      </c>
    </row>
    <row r="166" spans="1:9" ht="21" customHeight="1">
      <c r="A166" s="77" t="s">
        <v>84</v>
      </c>
      <c r="B166" s="78"/>
      <c r="C166" s="78"/>
      <c r="D166" s="78"/>
      <c r="E166" s="78"/>
      <c r="F166" s="78"/>
      <c r="G166" s="78"/>
      <c r="H166" s="78"/>
      <c r="I166" s="78"/>
    </row>
    <row r="167" spans="1:9" ht="36" customHeight="1">
      <c r="A167" s="6" t="s">
        <v>4</v>
      </c>
      <c r="B167" s="5">
        <f>SUM(C167:H167)</f>
        <v>59312.799999999996</v>
      </c>
      <c r="C167" s="44">
        <f aca="true" t="shared" si="45" ref="C167:H167">SUM(C168:C171)</f>
        <v>10205.3</v>
      </c>
      <c r="D167" s="44">
        <f t="shared" si="45"/>
        <v>9517.1</v>
      </c>
      <c r="E167" s="44">
        <f t="shared" si="45"/>
        <v>9897.6</v>
      </c>
      <c r="F167" s="44">
        <f t="shared" si="45"/>
        <v>9897.6</v>
      </c>
      <c r="G167" s="44">
        <f t="shared" si="45"/>
        <v>9897.6</v>
      </c>
      <c r="H167" s="44">
        <f t="shared" si="45"/>
        <v>9897.6</v>
      </c>
      <c r="I167" s="37" t="s">
        <v>63</v>
      </c>
    </row>
    <row r="168" spans="1:9" ht="15">
      <c r="A168" s="4" t="s">
        <v>0</v>
      </c>
      <c r="B168" s="17">
        <f>SUM(C168:H168)</f>
        <v>0</v>
      </c>
      <c r="C168" s="5">
        <f aca="true" t="shared" si="46" ref="C168:H168">C174+C180+C186+C192+C198+C203+C213+C218</f>
        <v>0</v>
      </c>
      <c r="D168" s="5">
        <f t="shared" si="46"/>
        <v>0</v>
      </c>
      <c r="E168" s="5">
        <f t="shared" si="46"/>
        <v>0</v>
      </c>
      <c r="F168" s="5">
        <f t="shared" si="46"/>
        <v>0</v>
      </c>
      <c r="G168" s="5">
        <f t="shared" si="46"/>
        <v>0</v>
      </c>
      <c r="H168" s="5">
        <f t="shared" si="46"/>
        <v>0</v>
      </c>
      <c r="I168" s="37" t="s">
        <v>63</v>
      </c>
    </row>
    <row r="169" spans="1:9" ht="15">
      <c r="A169" s="4" t="s">
        <v>1</v>
      </c>
      <c r="B169" s="17">
        <f>SUM(C169:H169)</f>
        <v>0</v>
      </c>
      <c r="C169" s="5">
        <f aca="true" t="shared" si="47" ref="C169:H169">C175+C181+C187+C193+C199+C204+C209+C214+C219</f>
        <v>0</v>
      </c>
      <c r="D169" s="5">
        <f t="shared" si="47"/>
        <v>0</v>
      </c>
      <c r="E169" s="5">
        <f t="shared" si="47"/>
        <v>0</v>
      </c>
      <c r="F169" s="5">
        <f t="shared" si="47"/>
        <v>0</v>
      </c>
      <c r="G169" s="5">
        <f t="shared" si="47"/>
        <v>0</v>
      </c>
      <c r="H169" s="5">
        <f t="shared" si="47"/>
        <v>0</v>
      </c>
      <c r="I169" s="37" t="s">
        <v>63</v>
      </c>
    </row>
    <row r="170" spans="1:9" ht="15">
      <c r="A170" s="4" t="s">
        <v>2</v>
      </c>
      <c r="B170" s="5">
        <f>SUM(C170:H170)</f>
        <v>59312.799999999996</v>
      </c>
      <c r="C170" s="5">
        <f aca="true" t="shared" si="48" ref="C170:H170">C176+C182+C188+C194+C200</f>
        <v>10205.3</v>
      </c>
      <c r="D170" s="5">
        <f t="shared" si="48"/>
        <v>9517.1</v>
      </c>
      <c r="E170" s="5">
        <f t="shared" si="48"/>
        <v>9897.6</v>
      </c>
      <c r="F170" s="5">
        <f t="shared" si="48"/>
        <v>9897.6</v>
      </c>
      <c r="G170" s="5">
        <f t="shared" si="48"/>
        <v>9897.6</v>
      </c>
      <c r="H170" s="5">
        <f t="shared" si="48"/>
        <v>9897.6</v>
      </c>
      <c r="I170" s="37" t="s">
        <v>63</v>
      </c>
    </row>
    <row r="171" spans="1:9" ht="13.5" customHeight="1">
      <c r="A171" s="4" t="s">
        <v>3</v>
      </c>
      <c r="B171" s="17">
        <f>SUM(C171:H171)</f>
        <v>0</v>
      </c>
      <c r="C171" s="5">
        <f aca="true" t="shared" si="49" ref="C171:H171">C177+C183+C189+C195+C201+C211+C216+C221</f>
        <v>0</v>
      </c>
      <c r="D171" s="5">
        <f t="shared" si="49"/>
        <v>0</v>
      </c>
      <c r="E171" s="5">
        <f t="shared" si="49"/>
        <v>0</v>
      </c>
      <c r="F171" s="5">
        <f t="shared" si="49"/>
        <v>0</v>
      </c>
      <c r="G171" s="5">
        <f t="shared" si="49"/>
        <v>0</v>
      </c>
      <c r="H171" s="5">
        <f t="shared" si="49"/>
        <v>0</v>
      </c>
      <c r="I171" s="37" t="s">
        <v>63</v>
      </c>
    </row>
    <row r="172" spans="1:9" ht="16.5" customHeight="1">
      <c r="A172" s="4"/>
      <c r="B172" s="79" t="s">
        <v>49</v>
      </c>
      <c r="C172" s="80"/>
      <c r="D172" s="80"/>
      <c r="E172" s="80"/>
      <c r="F172" s="80"/>
      <c r="G172" s="80"/>
      <c r="H172" s="81"/>
      <c r="I172" s="5"/>
    </row>
    <row r="173" spans="1:9" ht="32.25" customHeight="1">
      <c r="A173" s="33" t="s">
        <v>50</v>
      </c>
      <c r="B173" s="5">
        <f>SUM(C173:H173)</f>
        <v>0</v>
      </c>
      <c r="C173" s="35">
        <f aca="true" t="shared" si="50" ref="C173:H173">SUM(C174:C177)</f>
        <v>0</v>
      </c>
      <c r="D173" s="35">
        <f t="shared" si="50"/>
        <v>0</v>
      </c>
      <c r="E173" s="35">
        <f t="shared" si="50"/>
        <v>0</v>
      </c>
      <c r="F173" s="35">
        <f t="shared" si="50"/>
        <v>0</v>
      </c>
      <c r="G173" s="35">
        <f t="shared" si="50"/>
        <v>0</v>
      </c>
      <c r="H173" s="35">
        <f t="shared" si="50"/>
        <v>0</v>
      </c>
      <c r="I173" s="37" t="s">
        <v>63</v>
      </c>
    </row>
    <row r="174" spans="1:9" ht="16.5" customHeight="1">
      <c r="A174" s="4" t="s">
        <v>0</v>
      </c>
      <c r="B174" s="17">
        <f>SUM(C174:H174)</f>
        <v>0</v>
      </c>
      <c r="C174" s="61"/>
      <c r="D174" s="36"/>
      <c r="E174" s="36"/>
      <c r="F174" s="36"/>
      <c r="G174" s="36"/>
      <c r="H174" s="36"/>
      <c r="I174" s="37" t="s">
        <v>63</v>
      </c>
    </row>
    <row r="175" spans="1:9" ht="16.5" customHeight="1">
      <c r="A175" s="4" t="s">
        <v>1</v>
      </c>
      <c r="B175" s="17">
        <f>SUM(C175:H175)</f>
        <v>0</v>
      </c>
      <c r="C175" s="61"/>
      <c r="D175" s="36"/>
      <c r="E175" s="36"/>
      <c r="F175" s="36"/>
      <c r="G175" s="36"/>
      <c r="H175" s="36"/>
      <c r="I175" s="37" t="s">
        <v>63</v>
      </c>
    </row>
    <row r="176" spans="1:9" ht="15.75" customHeight="1">
      <c r="A176" s="4" t="s">
        <v>2</v>
      </c>
      <c r="B176" s="17">
        <f>SUM(C176:H176)</f>
        <v>0</v>
      </c>
      <c r="C176" s="61"/>
      <c r="D176" s="36"/>
      <c r="E176" s="36"/>
      <c r="F176" s="36"/>
      <c r="G176" s="36"/>
      <c r="H176" s="36"/>
      <c r="I176" s="37" t="s">
        <v>63</v>
      </c>
    </row>
    <row r="177" spans="1:9" ht="15.75" customHeight="1">
      <c r="A177" s="4" t="s">
        <v>3</v>
      </c>
      <c r="B177" s="17">
        <f>SUM(C177:H177)</f>
        <v>0</v>
      </c>
      <c r="C177" s="61"/>
      <c r="D177" s="36"/>
      <c r="E177" s="36"/>
      <c r="F177" s="36"/>
      <c r="G177" s="36"/>
      <c r="H177" s="36"/>
      <c r="I177" s="37" t="s">
        <v>63</v>
      </c>
    </row>
    <row r="178" spans="1:9" ht="15" customHeight="1">
      <c r="A178" s="4"/>
      <c r="B178" s="79" t="s">
        <v>51</v>
      </c>
      <c r="C178" s="80"/>
      <c r="D178" s="80"/>
      <c r="E178" s="80"/>
      <c r="F178" s="80"/>
      <c r="G178" s="80"/>
      <c r="H178" s="81"/>
      <c r="I178" s="5"/>
    </row>
    <row r="179" spans="1:9" ht="30.75" customHeight="1">
      <c r="A179" s="33" t="s">
        <v>52</v>
      </c>
      <c r="B179" s="5">
        <f>SUM(C179:H179)</f>
        <v>0</v>
      </c>
      <c r="C179" s="35">
        <f aca="true" t="shared" si="51" ref="C179:H179">SUM(C180:C183)</f>
        <v>0</v>
      </c>
      <c r="D179" s="35">
        <f t="shared" si="51"/>
        <v>0</v>
      </c>
      <c r="E179" s="35">
        <f t="shared" si="51"/>
        <v>0</v>
      </c>
      <c r="F179" s="35">
        <f t="shared" si="51"/>
        <v>0</v>
      </c>
      <c r="G179" s="35">
        <f t="shared" si="51"/>
        <v>0</v>
      </c>
      <c r="H179" s="35">
        <f t="shared" si="51"/>
        <v>0</v>
      </c>
      <c r="I179" s="37" t="s">
        <v>63</v>
      </c>
    </row>
    <row r="180" spans="1:9" ht="16.5" customHeight="1">
      <c r="A180" s="4" t="s">
        <v>0</v>
      </c>
      <c r="B180" s="17">
        <f>SUM(C180:H180)</f>
        <v>0</v>
      </c>
      <c r="C180" s="61"/>
      <c r="D180" s="36"/>
      <c r="E180" s="36"/>
      <c r="F180" s="36"/>
      <c r="G180" s="36"/>
      <c r="H180" s="36"/>
      <c r="I180" s="37" t="s">
        <v>63</v>
      </c>
    </row>
    <row r="181" spans="1:9" ht="17.25" customHeight="1">
      <c r="A181" s="4" t="s">
        <v>1</v>
      </c>
      <c r="B181" s="17">
        <f>SUM(C181:H181)</f>
        <v>0</v>
      </c>
      <c r="C181" s="61"/>
      <c r="D181" s="36"/>
      <c r="E181" s="36"/>
      <c r="F181" s="36"/>
      <c r="G181" s="36"/>
      <c r="H181" s="36"/>
      <c r="I181" s="37" t="s">
        <v>63</v>
      </c>
    </row>
    <row r="182" spans="1:9" ht="14.25" customHeight="1">
      <c r="A182" s="4" t="s">
        <v>2</v>
      </c>
      <c r="B182" s="17">
        <f>SUM(C182:H182)</f>
        <v>0</v>
      </c>
      <c r="C182" s="61"/>
      <c r="D182" s="36"/>
      <c r="E182" s="36"/>
      <c r="F182" s="36"/>
      <c r="G182" s="36"/>
      <c r="H182" s="36"/>
      <c r="I182" s="37" t="s">
        <v>63</v>
      </c>
    </row>
    <row r="183" spans="1:9" ht="18" customHeight="1">
      <c r="A183" s="4" t="s">
        <v>3</v>
      </c>
      <c r="B183" s="17">
        <f>SUM(C183:H183)</f>
        <v>0</v>
      </c>
      <c r="C183" s="61"/>
      <c r="D183" s="36"/>
      <c r="E183" s="36"/>
      <c r="F183" s="36"/>
      <c r="G183" s="36"/>
      <c r="H183" s="36"/>
      <c r="I183" s="37" t="s">
        <v>63</v>
      </c>
    </row>
    <row r="184" spans="1:9" ht="13.5" customHeight="1">
      <c r="A184" s="4"/>
      <c r="B184" s="79" t="s">
        <v>53</v>
      </c>
      <c r="C184" s="80"/>
      <c r="D184" s="80"/>
      <c r="E184" s="80"/>
      <c r="F184" s="80"/>
      <c r="G184" s="80"/>
      <c r="H184" s="81"/>
      <c r="I184" s="5"/>
    </row>
    <row r="185" spans="1:9" ht="20.25" customHeight="1">
      <c r="A185" s="22" t="s">
        <v>58</v>
      </c>
      <c r="B185" s="5">
        <f>SUM(C185:H185)</f>
        <v>0</v>
      </c>
      <c r="C185" s="35">
        <f aca="true" t="shared" si="52" ref="C185:H185">SUM(C186:C189)</f>
        <v>0</v>
      </c>
      <c r="D185" s="35">
        <f t="shared" si="52"/>
        <v>0</v>
      </c>
      <c r="E185" s="35">
        <f t="shared" si="52"/>
        <v>0</v>
      </c>
      <c r="F185" s="35">
        <f t="shared" si="52"/>
        <v>0</v>
      </c>
      <c r="G185" s="35">
        <f t="shared" si="52"/>
        <v>0</v>
      </c>
      <c r="H185" s="35">
        <f t="shared" si="52"/>
        <v>0</v>
      </c>
      <c r="I185" s="37" t="s">
        <v>63</v>
      </c>
    </row>
    <row r="186" spans="1:9" ht="15.75" customHeight="1">
      <c r="A186" s="4" t="s">
        <v>0</v>
      </c>
      <c r="B186" s="17">
        <f>SUM(C186:H186)</f>
        <v>0</v>
      </c>
      <c r="C186" s="61"/>
      <c r="D186" s="36"/>
      <c r="E186" s="36"/>
      <c r="F186" s="36"/>
      <c r="G186" s="36"/>
      <c r="H186" s="36"/>
      <c r="I186" s="37" t="s">
        <v>63</v>
      </c>
    </row>
    <row r="187" spans="1:9" ht="16.5" customHeight="1">
      <c r="A187" s="4" t="s">
        <v>1</v>
      </c>
      <c r="B187" s="17">
        <f>SUM(C187:H187)</f>
        <v>0</v>
      </c>
      <c r="C187" s="61"/>
      <c r="D187" s="36"/>
      <c r="E187" s="36"/>
      <c r="F187" s="36"/>
      <c r="G187" s="36"/>
      <c r="H187" s="36"/>
      <c r="I187" s="37" t="s">
        <v>63</v>
      </c>
    </row>
    <row r="188" spans="1:9" ht="15.75" customHeight="1">
      <c r="A188" s="4" t="s">
        <v>2</v>
      </c>
      <c r="B188" s="17">
        <f>SUM(C188:H188)</f>
        <v>0</v>
      </c>
      <c r="C188" s="61"/>
      <c r="D188" s="36"/>
      <c r="E188" s="36"/>
      <c r="F188" s="36"/>
      <c r="G188" s="36"/>
      <c r="H188" s="36"/>
      <c r="I188" s="37" t="s">
        <v>63</v>
      </c>
    </row>
    <row r="189" spans="1:9" ht="15" customHeight="1">
      <c r="A189" s="4" t="s">
        <v>3</v>
      </c>
      <c r="B189" s="17">
        <f>SUM(C189:H189)</f>
        <v>0</v>
      </c>
      <c r="C189" s="61"/>
      <c r="D189" s="36"/>
      <c r="E189" s="36"/>
      <c r="F189" s="36"/>
      <c r="G189" s="36"/>
      <c r="H189" s="36"/>
      <c r="I189" s="37" t="s">
        <v>63</v>
      </c>
    </row>
    <row r="190" spans="1:9" ht="14.25" customHeight="1">
      <c r="A190" s="4"/>
      <c r="B190" s="79" t="s">
        <v>54</v>
      </c>
      <c r="C190" s="80"/>
      <c r="D190" s="80"/>
      <c r="E190" s="80"/>
      <c r="F190" s="80"/>
      <c r="G190" s="80"/>
      <c r="H190" s="81"/>
      <c r="I190" s="5"/>
    </row>
    <row r="191" spans="1:9" ht="35.25" customHeight="1">
      <c r="A191" s="33" t="s">
        <v>55</v>
      </c>
      <c r="B191" s="5">
        <f>SUM(C191:H191)</f>
        <v>0</v>
      </c>
      <c r="C191" s="35">
        <f aca="true" t="shared" si="53" ref="C191:H191">SUM(C192:C195)</f>
        <v>0</v>
      </c>
      <c r="D191" s="35">
        <f t="shared" si="53"/>
        <v>0</v>
      </c>
      <c r="E191" s="35">
        <f t="shared" si="53"/>
        <v>0</v>
      </c>
      <c r="F191" s="35">
        <f t="shared" si="53"/>
        <v>0</v>
      </c>
      <c r="G191" s="35">
        <f t="shared" si="53"/>
        <v>0</v>
      </c>
      <c r="H191" s="35">
        <f t="shared" si="53"/>
        <v>0</v>
      </c>
      <c r="I191" s="37" t="s">
        <v>63</v>
      </c>
    </row>
    <row r="192" spans="1:9" ht="15.75" customHeight="1">
      <c r="A192" s="4" t="s">
        <v>0</v>
      </c>
      <c r="B192" s="17">
        <f>SUM(C192:H192)</f>
        <v>0</v>
      </c>
      <c r="C192" s="61"/>
      <c r="D192" s="36"/>
      <c r="E192" s="36"/>
      <c r="F192" s="36"/>
      <c r="G192" s="36"/>
      <c r="H192" s="36"/>
      <c r="I192" s="37" t="s">
        <v>63</v>
      </c>
    </row>
    <row r="193" spans="1:9" ht="15.75" customHeight="1">
      <c r="A193" s="4" t="s">
        <v>1</v>
      </c>
      <c r="B193" s="17">
        <f>SUM(C193:H193)</f>
        <v>0</v>
      </c>
      <c r="C193" s="61"/>
      <c r="D193" s="36"/>
      <c r="E193" s="36"/>
      <c r="F193" s="36"/>
      <c r="G193" s="36"/>
      <c r="H193" s="36"/>
      <c r="I193" s="37" t="s">
        <v>63</v>
      </c>
    </row>
    <row r="194" spans="1:9" ht="15.75" customHeight="1">
      <c r="A194" s="4" t="s">
        <v>2</v>
      </c>
      <c r="B194" s="17">
        <f>SUM(C194:H194)</f>
        <v>0</v>
      </c>
      <c r="C194" s="61"/>
      <c r="D194" s="36"/>
      <c r="E194" s="36"/>
      <c r="F194" s="36"/>
      <c r="G194" s="36"/>
      <c r="H194" s="36"/>
      <c r="I194" s="37" t="s">
        <v>63</v>
      </c>
    </row>
    <row r="195" spans="1:9" ht="17.25" customHeight="1">
      <c r="A195" s="4" t="s">
        <v>3</v>
      </c>
      <c r="B195" s="17">
        <f>SUM(C195:H195)</f>
        <v>0</v>
      </c>
      <c r="C195" s="61"/>
      <c r="D195" s="36"/>
      <c r="E195" s="36"/>
      <c r="F195" s="36"/>
      <c r="G195" s="36"/>
      <c r="H195" s="36"/>
      <c r="I195" s="37" t="s">
        <v>63</v>
      </c>
    </row>
    <row r="196" spans="1:9" ht="16.5" customHeight="1">
      <c r="A196" s="4"/>
      <c r="B196" s="79" t="s">
        <v>56</v>
      </c>
      <c r="C196" s="80"/>
      <c r="D196" s="80"/>
      <c r="E196" s="80"/>
      <c r="F196" s="80"/>
      <c r="G196" s="80"/>
      <c r="H196" s="81"/>
      <c r="I196" s="5"/>
    </row>
    <row r="197" spans="1:9" ht="20.25" customHeight="1">
      <c r="A197" s="33" t="s">
        <v>57</v>
      </c>
      <c r="B197" s="5">
        <f aca="true" t="shared" si="54" ref="B197:B221">SUM(C197:H197)</f>
        <v>59312.799999999996</v>
      </c>
      <c r="C197" s="44">
        <f aca="true" t="shared" si="55" ref="C197:H197">SUM(C198:C201)</f>
        <v>10205.3</v>
      </c>
      <c r="D197" s="44">
        <f t="shared" si="55"/>
        <v>9517.1</v>
      </c>
      <c r="E197" s="44">
        <f t="shared" si="55"/>
        <v>9897.6</v>
      </c>
      <c r="F197" s="44">
        <f t="shared" si="55"/>
        <v>9897.6</v>
      </c>
      <c r="G197" s="44">
        <f t="shared" si="55"/>
        <v>9897.6</v>
      </c>
      <c r="H197" s="44">
        <f t="shared" si="55"/>
        <v>9897.6</v>
      </c>
      <c r="I197" s="37" t="s">
        <v>63</v>
      </c>
    </row>
    <row r="198" spans="1:9" ht="15" customHeight="1">
      <c r="A198" s="4" t="s">
        <v>0</v>
      </c>
      <c r="B198" s="17">
        <f t="shared" si="54"/>
        <v>0</v>
      </c>
      <c r="C198" s="63">
        <f aca="true" t="shared" si="56" ref="C198:H201">C203+C208+C213+C218</f>
        <v>0</v>
      </c>
      <c r="D198" s="43">
        <f t="shared" si="56"/>
        <v>0</v>
      </c>
      <c r="E198" s="43">
        <f t="shared" si="56"/>
        <v>0</v>
      </c>
      <c r="F198" s="43">
        <f t="shared" si="56"/>
        <v>0</v>
      </c>
      <c r="G198" s="43">
        <f t="shared" si="56"/>
        <v>0</v>
      </c>
      <c r="H198" s="43">
        <f t="shared" si="56"/>
        <v>0</v>
      </c>
      <c r="I198" s="37" t="s">
        <v>63</v>
      </c>
    </row>
    <row r="199" spans="1:9" ht="15.75" customHeight="1">
      <c r="A199" s="4" t="s">
        <v>1</v>
      </c>
      <c r="B199" s="17">
        <f t="shared" si="54"/>
        <v>0</v>
      </c>
      <c r="C199" s="63">
        <f t="shared" si="56"/>
        <v>0</v>
      </c>
      <c r="D199" s="43">
        <f t="shared" si="56"/>
        <v>0</v>
      </c>
      <c r="E199" s="43">
        <f t="shared" si="56"/>
        <v>0</v>
      </c>
      <c r="F199" s="43">
        <f t="shared" si="56"/>
        <v>0</v>
      </c>
      <c r="G199" s="43">
        <f t="shared" si="56"/>
        <v>0</v>
      </c>
      <c r="H199" s="43">
        <f t="shared" si="56"/>
        <v>0</v>
      </c>
      <c r="I199" s="37" t="s">
        <v>63</v>
      </c>
    </row>
    <row r="200" spans="1:9" ht="18" customHeight="1">
      <c r="A200" s="4" t="s">
        <v>2</v>
      </c>
      <c r="B200" s="5">
        <f t="shared" si="54"/>
        <v>59312.799999999996</v>
      </c>
      <c r="C200" s="63">
        <f>C205+C210+C215+C220</f>
        <v>10205.3</v>
      </c>
      <c r="D200" s="43">
        <f>D205+D210+D215+D220</f>
        <v>9517.1</v>
      </c>
      <c r="E200" s="43">
        <f t="shared" si="56"/>
        <v>9897.6</v>
      </c>
      <c r="F200" s="43">
        <f t="shared" si="56"/>
        <v>9897.6</v>
      </c>
      <c r="G200" s="43">
        <f t="shared" si="56"/>
        <v>9897.6</v>
      </c>
      <c r="H200" s="43">
        <f t="shared" si="56"/>
        <v>9897.6</v>
      </c>
      <c r="I200" s="37" t="s">
        <v>63</v>
      </c>
    </row>
    <row r="201" spans="1:9" ht="18" customHeight="1">
      <c r="A201" s="4" t="s">
        <v>3</v>
      </c>
      <c r="B201" s="17">
        <f t="shared" si="54"/>
        <v>0</v>
      </c>
      <c r="C201" s="63">
        <f t="shared" si="56"/>
        <v>0</v>
      </c>
      <c r="D201" s="43">
        <f t="shared" si="56"/>
        <v>0</v>
      </c>
      <c r="E201" s="43">
        <f t="shared" si="56"/>
        <v>0</v>
      </c>
      <c r="F201" s="43">
        <f t="shared" si="56"/>
        <v>0</v>
      </c>
      <c r="G201" s="43">
        <f t="shared" si="56"/>
        <v>0</v>
      </c>
      <c r="H201" s="43">
        <f t="shared" si="56"/>
        <v>0</v>
      </c>
      <c r="I201" s="37" t="s">
        <v>63</v>
      </c>
    </row>
    <row r="202" spans="1:9" ht="43.5" customHeight="1">
      <c r="A202" s="15" t="s">
        <v>17</v>
      </c>
      <c r="B202" s="5">
        <f t="shared" si="54"/>
        <v>55415.2</v>
      </c>
      <c r="C202" s="44">
        <f aca="true" t="shared" si="57" ref="C202:H202">SUM(C203:C206)</f>
        <v>9492.7</v>
      </c>
      <c r="D202" s="44">
        <f t="shared" si="57"/>
        <v>8899.7</v>
      </c>
      <c r="E202" s="44">
        <f t="shared" si="57"/>
        <v>9255.7</v>
      </c>
      <c r="F202" s="44">
        <f t="shared" si="57"/>
        <v>9255.7</v>
      </c>
      <c r="G202" s="44">
        <f t="shared" si="57"/>
        <v>9255.7</v>
      </c>
      <c r="H202" s="44">
        <f t="shared" si="57"/>
        <v>9255.7</v>
      </c>
      <c r="I202" s="23" t="s">
        <v>67</v>
      </c>
    </row>
    <row r="203" spans="1:9" ht="15">
      <c r="A203" s="4" t="s">
        <v>0</v>
      </c>
      <c r="B203" s="5">
        <f t="shared" si="54"/>
        <v>0</v>
      </c>
      <c r="C203" s="5"/>
      <c r="D203" s="5"/>
      <c r="E203" s="30"/>
      <c r="F203" s="30"/>
      <c r="G203" s="30"/>
      <c r="H203" s="30"/>
      <c r="I203" s="37" t="s">
        <v>63</v>
      </c>
    </row>
    <row r="204" spans="1:9" ht="15">
      <c r="A204" s="4" t="s">
        <v>1</v>
      </c>
      <c r="B204" s="5">
        <f t="shared" si="54"/>
        <v>0</v>
      </c>
      <c r="C204" s="5"/>
      <c r="D204" s="5"/>
      <c r="E204" s="30"/>
      <c r="F204" s="30"/>
      <c r="G204" s="30"/>
      <c r="H204" s="30"/>
      <c r="I204" s="37" t="s">
        <v>63</v>
      </c>
    </row>
    <row r="205" spans="1:9" ht="15">
      <c r="A205" s="4" t="s">
        <v>2</v>
      </c>
      <c r="B205" s="5">
        <f t="shared" si="54"/>
        <v>55415.2</v>
      </c>
      <c r="C205" s="72">
        <v>9492.7</v>
      </c>
      <c r="D205" s="5">
        <v>8899.7</v>
      </c>
      <c r="E205" s="30">
        <v>9255.7</v>
      </c>
      <c r="F205" s="30">
        <v>9255.7</v>
      </c>
      <c r="G205" s="30">
        <v>9255.7</v>
      </c>
      <c r="H205" s="30">
        <v>9255.7</v>
      </c>
      <c r="I205" s="37" t="s">
        <v>63</v>
      </c>
    </row>
    <row r="206" spans="1:9" ht="13.5" customHeight="1">
      <c r="A206" s="4" t="s">
        <v>3</v>
      </c>
      <c r="B206" s="5">
        <f t="shared" si="54"/>
        <v>0</v>
      </c>
      <c r="C206" s="5"/>
      <c r="D206" s="5"/>
      <c r="E206" s="30"/>
      <c r="F206" s="30"/>
      <c r="G206" s="30"/>
      <c r="H206" s="30"/>
      <c r="I206" s="37" t="s">
        <v>63</v>
      </c>
    </row>
    <row r="207" spans="1:9" ht="49.5" customHeight="1">
      <c r="A207" s="6" t="s">
        <v>18</v>
      </c>
      <c r="B207" s="5">
        <f t="shared" si="54"/>
        <v>278.6</v>
      </c>
      <c r="C207" s="44">
        <f aca="true" t="shared" si="58" ref="C207:H207">SUM(C208:C211)</f>
        <v>43.8</v>
      </c>
      <c r="D207" s="44">
        <f t="shared" si="58"/>
        <v>45.6</v>
      </c>
      <c r="E207" s="44">
        <f t="shared" si="58"/>
        <v>47.3</v>
      </c>
      <c r="F207" s="44">
        <f t="shared" si="58"/>
        <v>47.3</v>
      </c>
      <c r="G207" s="44">
        <f t="shared" si="58"/>
        <v>47.3</v>
      </c>
      <c r="H207" s="44">
        <f t="shared" si="58"/>
        <v>47.3</v>
      </c>
      <c r="I207" s="37" t="s">
        <v>63</v>
      </c>
    </row>
    <row r="208" spans="1:9" ht="18" customHeight="1">
      <c r="A208" s="4" t="s">
        <v>0</v>
      </c>
      <c r="B208" s="5">
        <f t="shared" si="54"/>
        <v>0</v>
      </c>
      <c r="C208" s="5"/>
      <c r="D208" s="5"/>
      <c r="E208" s="30"/>
      <c r="F208" s="30"/>
      <c r="G208" s="30"/>
      <c r="H208" s="30"/>
      <c r="I208" s="37" t="s">
        <v>63</v>
      </c>
    </row>
    <row r="209" spans="1:9" ht="18" customHeight="1">
      <c r="A209" s="4" t="s">
        <v>1</v>
      </c>
      <c r="B209" s="5">
        <f t="shared" si="54"/>
        <v>0</v>
      </c>
      <c r="C209" s="5"/>
      <c r="D209" s="5"/>
      <c r="E209" s="30"/>
      <c r="F209" s="30"/>
      <c r="G209" s="30"/>
      <c r="H209" s="30"/>
      <c r="I209" s="37" t="s">
        <v>63</v>
      </c>
    </row>
    <row r="210" spans="1:9" ht="18" customHeight="1">
      <c r="A210" s="4" t="s">
        <v>2</v>
      </c>
      <c r="B210" s="5">
        <f t="shared" si="54"/>
        <v>278.6</v>
      </c>
      <c r="C210" s="72">
        <v>43.8</v>
      </c>
      <c r="D210" s="5">
        <v>45.6</v>
      </c>
      <c r="E210" s="30">
        <v>47.3</v>
      </c>
      <c r="F210" s="30">
        <v>47.3</v>
      </c>
      <c r="G210" s="30">
        <v>47.3</v>
      </c>
      <c r="H210" s="30">
        <v>47.3</v>
      </c>
      <c r="I210" s="37" t="s">
        <v>63</v>
      </c>
    </row>
    <row r="211" spans="1:9" ht="18.75" customHeight="1">
      <c r="A211" s="4" t="s">
        <v>3</v>
      </c>
      <c r="B211" s="5">
        <f t="shared" si="54"/>
        <v>0</v>
      </c>
      <c r="C211" s="5"/>
      <c r="D211" s="5"/>
      <c r="E211" s="30"/>
      <c r="F211" s="30"/>
      <c r="G211" s="30"/>
      <c r="H211" s="30"/>
      <c r="I211" s="37" t="s">
        <v>63</v>
      </c>
    </row>
    <row r="212" spans="1:9" ht="31.5" customHeight="1">
      <c r="A212" s="6" t="s">
        <v>19</v>
      </c>
      <c r="B212" s="5">
        <f t="shared" si="54"/>
        <v>2815.2</v>
      </c>
      <c r="C212" s="44">
        <f aca="true" t="shared" si="59" ref="C212:H212">SUM(C213:C216)</f>
        <v>668.8</v>
      </c>
      <c r="D212" s="44">
        <f t="shared" si="59"/>
        <v>416</v>
      </c>
      <c r="E212" s="44">
        <f t="shared" si="59"/>
        <v>432.6</v>
      </c>
      <c r="F212" s="44">
        <f t="shared" si="59"/>
        <v>432.6</v>
      </c>
      <c r="G212" s="44">
        <f t="shared" si="59"/>
        <v>432.6</v>
      </c>
      <c r="H212" s="44">
        <f t="shared" si="59"/>
        <v>432.6</v>
      </c>
      <c r="I212" s="37" t="s">
        <v>63</v>
      </c>
    </row>
    <row r="213" spans="1:9" ht="16.5" customHeight="1">
      <c r="A213" s="4" t="s">
        <v>0</v>
      </c>
      <c r="B213" s="5">
        <f t="shared" si="54"/>
        <v>0</v>
      </c>
      <c r="C213" s="5"/>
      <c r="D213" s="5"/>
      <c r="E213" s="30"/>
      <c r="F213" s="30"/>
      <c r="G213" s="30"/>
      <c r="H213" s="30"/>
      <c r="I213" s="37" t="s">
        <v>63</v>
      </c>
    </row>
    <row r="214" spans="1:9" ht="17.25" customHeight="1">
      <c r="A214" s="4" t="s">
        <v>1</v>
      </c>
      <c r="B214" s="5">
        <f t="shared" si="54"/>
        <v>0</v>
      </c>
      <c r="C214" s="5"/>
      <c r="D214" s="5"/>
      <c r="E214" s="30"/>
      <c r="F214" s="30"/>
      <c r="G214" s="30"/>
      <c r="H214" s="30"/>
      <c r="I214" s="37" t="s">
        <v>63</v>
      </c>
    </row>
    <row r="215" spans="1:9" ht="17.25" customHeight="1">
      <c r="A215" s="4" t="s">
        <v>2</v>
      </c>
      <c r="B215" s="5">
        <f t="shared" si="54"/>
        <v>2815.2</v>
      </c>
      <c r="C215" s="72">
        <v>668.8</v>
      </c>
      <c r="D215" s="5">
        <v>416</v>
      </c>
      <c r="E215" s="30">
        <v>432.6</v>
      </c>
      <c r="F215" s="30">
        <v>432.6</v>
      </c>
      <c r="G215" s="30">
        <v>432.6</v>
      </c>
      <c r="H215" s="30">
        <v>432.6</v>
      </c>
      <c r="I215" s="37" t="s">
        <v>63</v>
      </c>
    </row>
    <row r="216" spans="1:9" ht="15.75" customHeight="1">
      <c r="A216" s="4" t="s">
        <v>3</v>
      </c>
      <c r="B216" s="5">
        <f t="shared" si="54"/>
        <v>0</v>
      </c>
      <c r="C216" s="5"/>
      <c r="D216" s="5"/>
      <c r="E216" s="30"/>
      <c r="F216" s="30"/>
      <c r="G216" s="30"/>
      <c r="H216" s="30"/>
      <c r="I216" s="37" t="s">
        <v>63</v>
      </c>
    </row>
    <row r="217" spans="1:9" ht="30" customHeight="1">
      <c r="A217" s="6" t="s">
        <v>37</v>
      </c>
      <c r="B217" s="5">
        <f t="shared" si="54"/>
        <v>803.8</v>
      </c>
      <c r="C217" s="44">
        <f aca="true" t="shared" si="60" ref="C217:H217">SUM(C218:C221)</f>
        <v>0</v>
      </c>
      <c r="D217" s="44">
        <f t="shared" si="60"/>
        <v>155.8</v>
      </c>
      <c r="E217" s="44">
        <f t="shared" si="60"/>
        <v>162</v>
      </c>
      <c r="F217" s="44">
        <f t="shared" si="60"/>
        <v>162</v>
      </c>
      <c r="G217" s="44">
        <f t="shared" si="60"/>
        <v>162</v>
      </c>
      <c r="H217" s="44">
        <f t="shared" si="60"/>
        <v>162</v>
      </c>
      <c r="I217" s="37" t="s">
        <v>63</v>
      </c>
    </row>
    <row r="218" spans="1:9" ht="18" customHeight="1">
      <c r="A218" s="4" t="s">
        <v>0</v>
      </c>
      <c r="B218" s="5">
        <f t="shared" si="54"/>
        <v>0</v>
      </c>
      <c r="C218" s="5"/>
      <c r="D218" s="5"/>
      <c r="E218" s="30"/>
      <c r="F218" s="30"/>
      <c r="G218" s="30"/>
      <c r="H218" s="30"/>
      <c r="I218" s="37" t="s">
        <v>63</v>
      </c>
    </row>
    <row r="219" spans="1:9" ht="17.25" customHeight="1">
      <c r="A219" s="4" t="s">
        <v>1</v>
      </c>
      <c r="B219" s="5">
        <f t="shared" si="54"/>
        <v>0</v>
      </c>
      <c r="C219" s="5"/>
      <c r="D219" s="5"/>
      <c r="E219" s="30"/>
      <c r="F219" s="30"/>
      <c r="G219" s="30"/>
      <c r="H219" s="30"/>
      <c r="I219" s="37" t="s">
        <v>63</v>
      </c>
    </row>
    <row r="220" spans="1:9" ht="16.5" customHeight="1">
      <c r="A220" s="4" t="s">
        <v>2</v>
      </c>
      <c r="B220" s="5">
        <f t="shared" si="54"/>
        <v>803.8</v>
      </c>
      <c r="C220" s="71">
        <v>0</v>
      </c>
      <c r="D220" s="5">
        <v>155.8</v>
      </c>
      <c r="E220" s="30">
        <v>162</v>
      </c>
      <c r="F220" s="30">
        <v>162</v>
      </c>
      <c r="G220" s="30">
        <v>162</v>
      </c>
      <c r="H220" s="30">
        <v>162</v>
      </c>
      <c r="I220" s="37" t="s">
        <v>63</v>
      </c>
    </row>
    <row r="221" spans="1:9" ht="15">
      <c r="A221" s="4" t="s">
        <v>3</v>
      </c>
      <c r="B221" s="5">
        <f t="shared" si="54"/>
        <v>0</v>
      </c>
      <c r="C221" s="5"/>
      <c r="D221" s="5"/>
      <c r="E221" s="30"/>
      <c r="F221" s="30"/>
      <c r="G221" s="30"/>
      <c r="H221" s="30"/>
      <c r="I221" s="37" t="s">
        <v>63</v>
      </c>
    </row>
    <row r="222" spans="1:9" ht="20.25" customHeight="1">
      <c r="A222" s="77" t="s">
        <v>79</v>
      </c>
      <c r="B222" s="78"/>
      <c r="C222" s="78"/>
      <c r="D222" s="78"/>
      <c r="E222" s="78"/>
      <c r="F222" s="78"/>
      <c r="G222" s="78"/>
      <c r="H222" s="78"/>
      <c r="I222" s="78"/>
    </row>
    <row r="223" spans="1:9" ht="29.25">
      <c r="A223" s="6" t="s">
        <v>4</v>
      </c>
      <c r="B223" s="5">
        <f>SUM(C223:H223)</f>
        <v>46869.899999999994</v>
      </c>
      <c r="C223" s="44">
        <f aca="true" t="shared" si="61" ref="C223:H223">SUM(C224:C227)</f>
        <v>8359.5</v>
      </c>
      <c r="D223" s="44">
        <f t="shared" si="61"/>
        <v>7463.2</v>
      </c>
      <c r="E223" s="44">
        <f t="shared" si="61"/>
        <v>7761.799999999999</v>
      </c>
      <c r="F223" s="44">
        <f t="shared" si="61"/>
        <v>7761.799999999999</v>
      </c>
      <c r="G223" s="44">
        <f t="shared" si="61"/>
        <v>7761.799999999999</v>
      </c>
      <c r="H223" s="44">
        <f t="shared" si="61"/>
        <v>7761.799999999999</v>
      </c>
      <c r="I223" s="37" t="s">
        <v>63</v>
      </c>
    </row>
    <row r="224" spans="1:11" ht="15.75" customHeight="1">
      <c r="A224" s="4" t="s">
        <v>0</v>
      </c>
      <c r="B224" s="5">
        <f>SUM(C224:H224)</f>
        <v>0</v>
      </c>
      <c r="C224" s="5">
        <f>C230+C236+C242+C248+C254</f>
        <v>0</v>
      </c>
      <c r="D224" s="5">
        <f>D230+D236+D242+D248+D254+D259+D264+D269+D274+D279+D289</f>
        <v>0</v>
      </c>
      <c r="E224" s="5">
        <f>E230+E236+E242+E248+E254+E259+E264+E269+E274+E279+E289</f>
        <v>0</v>
      </c>
      <c r="F224" s="5">
        <f>F230+F236+F242+F248+F254+F259+F264+F269+F274+F279+F289</f>
        <v>0</v>
      </c>
      <c r="G224" s="5">
        <f>G230+G236+G242+G248+G254+G259+G264+G269+G274+G279+G289</f>
        <v>0</v>
      </c>
      <c r="H224" s="5">
        <f>H230+H236+H242+H248+H254+H259+H264+H269+H274+H279+H289</f>
        <v>0</v>
      </c>
      <c r="I224" s="37" t="s">
        <v>63</v>
      </c>
      <c r="K224" s="1" t="s">
        <v>11</v>
      </c>
    </row>
    <row r="225" spans="1:9" ht="16.5" customHeight="1">
      <c r="A225" s="4" t="s">
        <v>1</v>
      </c>
      <c r="B225" s="5">
        <f>SUM(C225:H225)</f>
        <v>1058.2</v>
      </c>
      <c r="C225" s="5">
        <f>C231+C237+C243+C249+C255</f>
        <v>1058.2</v>
      </c>
      <c r="D225" s="5">
        <f>D231+D237+D243+D249+D255+D260+D265+D270+D275+D290</f>
        <v>0</v>
      </c>
      <c r="E225" s="5">
        <f>E231+E237+E243+E249+E255+E260+E265+E270+E275+E290</f>
        <v>0</v>
      </c>
      <c r="F225" s="5">
        <f>F231+F237+F243+F249+F255+F260+F265+F270+F275+F290</f>
        <v>0</v>
      </c>
      <c r="G225" s="5">
        <f>G231+G237+G243+G249+G255+G260+G265+G270+G275+G290</f>
        <v>0</v>
      </c>
      <c r="H225" s="5">
        <f>H231+H237+H243+H249+H255+H260+H265+H270+H275+H290</f>
        <v>0</v>
      </c>
      <c r="I225" s="37" t="s">
        <v>63</v>
      </c>
    </row>
    <row r="226" spans="1:9" ht="16.5" customHeight="1">
      <c r="A226" s="4" t="s">
        <v>2</v>
      </c>
      <c r="B226" s="5">
        <f>SUM(C226:H226)</f>
        <v>45811.7</v>
      </c>
      <c r="C226" s="5">
        <f>C232+C238+C244+C250+C256</f>
        <v>7301.3</v>
      </c>
      <c r="D226" s="5">
        <f>D232+D238+D244+D250+D256</f>
        <v>7463.2</v>
      </c>
      <c r="E226" s="5">
        <f>E232+E238+E244+E250+E256</f>
        <v>7761.799999999999</v>
      </c>
      <c r="F226" s="5">
        <f>F232+F238+F244+F250+F256</f>
        <v>7761.799999999999</v>
      </c>
      <c r="G226" s="5">
        <f>G232+G238+G244+G250+G256</f>
        <v>7761.799999999999</v>
      </c>
      <c r="H226" s="5">
        <f>H232+H238+H244+H250+H256</f>
        <v>7761.799999999999</v>
      </c>
      <c r="I226" s="37" t="s">
        <v>63</v>
      </c>
    </row>
    <row r="227" spans="1:9" ht="15.75" customHeight="1">
      <c r="A227" s="4" t="s">
        <v>3</v>
      </c>
      <c r="B227" s="17">
        <f>SUM(C227:H227)</f>
        <v>0</v>
      </c>
      <c r="C227" s="5">
        <f>C233+C239+C245+C251+C257</f>
        <v>0</v>
      </c>
      <c r="D227" s="5">
        <f>D233+D239+D245+D251+D257+D262+D267+D272+D277+D282+D292</f>
        <v>0</v>
      </c>
      <c r="E227" s="5">
        <f>E233+E239+E245+E251+E257+E262+E267+E272+E277+E282+E292</f>
        <v>0</v>
      </c>
      <c r="F227" s="5">
        <f>F233+F239+F245+F251+F257+F262+F267+F272+F277+F282+F292</f>
        <v>0</v>
      </c>
      <c r="G227" s="5">
        <f>G233+G239+G245+G251+G257+G262+G267+G272+G277+G282+G292</f>
        <v>0</v>
      </c>
      <c r="H227" s="5">
        <f>H233+H239+H245+H251+H257+H262+H267+H272+H277+H282+H292</f>
        <v>0</v>
      </c>
      <c r="I227" s="37" t="s">
        <v>63</v>
      </c>
    </row>
    <row r="228" spans="1:9" ht="15.75" customHeight="1">
      <c r="A228" s="4"/>
      <c r="B228" s="79" t="s">
        <v>49</v>
      </c>
      <c r="C228" s="80"/>
      <c r="D228" s="80"/>
      <c r="E228" s="80"/>
      <c r="F228" s="80"/>
      <c r="G228" s="80"/>
      <c r="H228" s="81"/>
      <c r="I228" s="5"/>
    </row>
    <row r="229" spans="1:9" ht="30" customHeight="1">
      <c r="A229" s="33" t="s">
        <v>50</v>
      </c>
      <c r="B229" s="17">
        <f>SUM(C229:H229)</f>
        <v>0</v>
      </c>
      <c r="C229" s="35">
        <f aca="true" t="shared" si="62" ref="C229:H229">SUM(C230:C233)</f>
        <v>0</v>
      </c>
      <c r="D229" s="35">
        <f t="shared" si="62"/>
        <v>0</v>
      </c>
      <c r="E229" s="35">
        <f t="shared" si="62"/>
        <v>0</v>
      </c>
      <c r="F229" s="35">
        <f t="shared" si="62"/>
        <v>0</v>
      </c>
      <c r="G229" s="35">
        <f t="shared" si="62"/>
        <v>0</v>
      </c>
      <c r="H229" s="35">
        <f t="shared" si="62"/>
        <v>0</v>
      </c>
      <c r="I229" s="37" t="s">
        <v>63</v>
      </c>
    </row>
    <row r="230" spans="1:9" ht="18" customHeight="1">
      <c r="A230" s="4" t="s">
        <v>0</v>
      </c>
      <c r="B230" s="17">
        <f>SUM(C230:H230)</f>
        <v>0</v>
      </c>
      <c r="C230" s="61"/>
      <c r="D230" s="36"/>
      <c r="E230" s="36"/>
      <c r="F230" s="36"/>
      <c r="G230" s="36"/>
      <c r="H230" s="36"/>
      <c r="I230" s="37" t="s">
        <v>63</v>
      </c>
    </row>
    <row r="231" spans="1:9" ht="18" customHeight="1">
      <c r="A231" s="4" t="s">
        <v>1</v>
      </c>
      <c r="B231" s="17">
        <f>SUM(C231:H231)</f>
        <v>0</v>
      </c>
      <c r="C231" s="61"/>
      <c r="D231" s="36"/>
      <c r="E231" s="36"/>
      <c r="F231" s="36"/>
      <c r="G231" s="36"/>
      <c r="H231" s="36"/>
      <c r="I231" s="37" t="s">
        <v>63</v>
      </c>
    </row>
    <row r="232" spans="1:9" ht="18" customHeight="1">
      <c r="A232" s="4" t="s">
        <v>2</v>
      </c>
      <c r="B232" s="17">
        <f>SUM(C232:H232)</f>
        <v>0</v>
      </c>
      <c r="C232" s="61"/>
      <c r="D232" s="36"/>
      <c r="E232" s="36"/>
      <c r="F232" s="36"/>
      <c r="G232" s="36"/>
      <c r="H232" s="36"/>
      <c r="I232" s="37" t="s">
        <v>63</v>
      </c>
    </row>
    <row r="233" spans="1:9" ht="18.75" customHeight="1">
      <c r="A233" s="4" t="s">
        <v>3</v>
      </c>
      <c r="B233" s="17">
        <f>SUM(C233:H233)</f>
        <v>0</v>
      </c>
      <c r="C233" s="61"/>
      <c r="D233" s="36"/>
      <c r="E233" s="36"/>
      <c r="F233" s="36"/>
      <c r="G233" s="36"/>
      <c r="H233" s="36"/>
      <c r="I233" s="37" t="s">
        <v>63</v>
      </c>
    </row>
    <row r="234" spans="1:9" ht="15.75" customHeight="1">
      <c r="A234" s="4"/>
      <c r="B234" s="79" t="s">
        <v>51</v>
      </c>
      <c r="C234" s="80"/>
      <c r="D234" s="80"/>
      <c r="E234" s="80"/>
      <c r="F234" s="80"/>
      <c r="G234" s="80"/>
      <c r="H234" s="81"/>
      <c r="I234" s="5"/>
    </row>
    <row r="235" spans="1:9" ht="30.75" customHeight="1">
      <c r="A235" s="33" t="s">
        <v>52</v>
      </c>
      <c r="B235" s="17">
        <f>SUM(C235:H235)</f>
        <v>0</v>
      </c>
      <c r="C235" s="35">
        <f aca="true" t="shared" si="63" ref="C235:H235">SUM(C236:C239)</f>
        <v>0</v>
      </c>
      <c r="D235" s="35">
        <f t="shared" si="63"/>
        <v>0</v>
      </c>
      <c r="E235" s="35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37" t="s">
        <v>63</v>
      </c>
    </row>
    <row r="236" spans="1:9" ht="16.5" customHeight="1">
      <c r="A236" s="4" t="s">
        <v>0</v>
      </c>
      <c r="B236" s="17">
        <f>SUM(C236:H236)</f>
        <v>0</v>
      </c>
      <c r="C236" s="61"/>
      <c r="D236" s="36"/>
      <c r="E236" s="36"/>
      <c r="F236" s="36"/>
      <c r="G236" s="36"/>
      <c r="H236" s="36"/>
      <c r="I236" s="37" t="s">
        <v>63</v>
      </c>
    </row>
    <row r="237" spans="1:9" ht="15" customHeight="1">
      <c r="A237" s="4" t="s">
        <v>1</v>
      </c>
      <c r="B237" s="17">
        <f>SUM(C237:H237)</f>
        <v>0</v>
      </c>
      <c r="C237" s="61"/>
      <c r="D237" s="36"/>
      <c r="E237" s="36"/>
      <c r="F237" s="36"/>
      <c r="G237" s="36"/>
      <c r="H237" s="36"/>
      <c r="I237" s="37" t="s">
        <v>63</v>
      </c>
    </row>
    <row r="238" spans="1:9" ht="15" customHeight="1">
      <c r="A238" s="4" t="s">
        <v>2</v>
      </c>
      <c r="B238" s="17">
        <f>SUM(C238:H238)</f>
        <v>0</v>
      </c>
      <c r="C238" s="61"/>
      <c r="D238" s="36"/>
      <c r="E238" s="36"/>
      <c r="F238" s="36"/>
      <c r="G238" s="36"/>
      <c r="H238" s="36"/>
      <c r="I238" s="37" t="s">
        <v>63</v>
      </c>
    </row>
    <row r="239" spans="1:9" ht="16.5" customHeight="1">
      <c r="A239" s="4" t="s">
        <v>3</v>
      </c>
      <c r="B239" s="17">
        <f>SUM(C239:H239)</f>
        <v>0</v>
      </c>
      <c r="C239" s="61"/>
      <c r="D239" s="36"/>
      <c r="E239" s="36"/>
      <c r="F239" s="36"/>
      <c r="G239" s="36"/>
      <c r="H239" s="36"/>
      <c r="I239" s="37" t="s">
        <v>63</v>
      </c>
    </row>
    <row r="240" spans="1:9" ht="15" customHeight="1">
      <c r="A240" s="4"/>
      <c r="B240" s="79" t="s">
        <v>53</v>
      </c>
      <c r="C240" s="80"/>
      <c r="D240" s="80"/>
      <c r="E240" s="80"/>
      <c r="F240" s="80"/>
      <c r="G240" s="80"/>
      <c r="H240" s="81"/>
      <c r="I240" s="5"/>
    </row>
    <row r="241" spans="1:9" ht="19.5" customHeight="1">
      <c r="A241" s="22" t="s">
        <v>58</v>
      </c>
      <c r="B241" s="17">
        <f>SUM(C241:H241)</f>
        <v>0</v>
      </c>
      <c r="C241" s="35">
        <f aca="true" t="shared" si="64" ref="C241:H241">SUM(C242:C245)</f>
        <v>0</v>
      </c>
      <c r="D241" s="35">
        <f t="shared" si="64"/>
        <v>0</v>
      </c>
      <c r="E241" s="35">
        <f t="shared" si="64"/>
        <v>0</v>
      </c>
      <c r="F241" s="35">
        <f t="shared" si="64"/>
        <v>0</v>
      </c>
      <c r="G241" s="35">
        <f t="shared" si="64"/>
        <v>0</v>
      </c>
      <c r="H241" s="35">
        <f t="shared" si="64"/>
        <v>0</v>
      </c>
      <c r="I241" s="37" t="s">
        <v>63</v>
      </c>
    </row>
    <row r="242" spans="1:9" ht="15" customHeight="1">
      <c r="A242" s="4" t="s">
        <v>0</v>
      </c>
      <c r="B242" s="17">
        <f>SUM(C242:H242)</f>
        <v>0</v>
      </c>
      <c r="C242" s="61"/>
      <c r="D242" s="36"/>
      <c r="E242" s="36"/>
      <c r="F242" s="36"/>
      <c r="G242" s="36"/>
      <c r="H242" s="36"/>
      <c r="I242" s="37" t="s">
        <v>63</v>
      </c>
    </row>
    <row r="243" spans="1:9" ht="15.75" customHeight="1">
      <c r="A243" s="4" t="s">
        <v>1</v>
      </c>
      <c r="B243" s="17">
        <f>SUM(C243:H243)</f>
        <v>0</v>
      </c>
      <c r="C243" s="61"/>
      <c r="D243" s="36"/>
      <c r="E243" s="36"/>
      <c r="F243" s="36"/>
      <c r="G243" s="36"/>
      <c r="H243" s="36"/>
      <c r="I243" s="37" t="s">
        <v>63</v>
      </c>
    </row>
    <row r="244" spans="1:9" ht="15" customHeight="1">
      <c r="A244" s="4" t="s">
        <v>2</v>
      </c>
      <c r="B244" s="17">
        <f>SUM(C244:H244)</f>
        <v>0</v>
      </c>
      <c r="C244" s="61"/>
      <c r="D244" s="36"/>
      <c r="E244" s="36"/>
      <c r="F244" s="36"/>
      <c r="G244" s="36"/>
      <c r="H244" s="36"/>
      <c r="I244" s="37" t="s">
        <v>63</v>
      </c>
    </row>
    <row r="245" spans="1:9" ht="18" customHeight="1">
      <c r="A245" s="4" t="s">
        <v>3</v>
      </c>
      <c r="B245" s="17">
        <f>SUM(C245:H245)</f>
        <v>0</v>
      </c>
      <c r="C245" s="61"/>
      <c r="D245" s="36"/>
      <c r="E245" s="36"/>
      <c r="F245" s="36"/>
      <c r="G245" s="36"/>
      <c r="H245" s="36"/>
      <c r="I245" s="37" t="s">
        <v>63</v>
      </c>
    </row>
    <row r="246" spans="1:9" ht="16.5" customHeight="1">
      <c r="A246" s="4"/>
      <c r="B246" s="79" t="s">
        <v>54</v>
      </c>
      <c r="C246" s="80"/>
      <c r="D246" s="80"/>
      <c r="E246" s="80"/>
      <c r="F246" s="80"/>
      <c r="G246" s="80"/>
      <c r="H246" s="81"/>
      <c r="I246" s="5"/>
    </row>
    <row r="247" spans="1:9" ht="33" customHeight="1">
      <c r="A247" s="33" t="s">
        <v>55</v>
      </c>
      <c r="B247" s="17">
        <f>SUM(C247:H247)</f>
        <v>0</v>
      </c>
      <c r="C247" s="35">
        <f aca="true" t="shared" si="65" ref="C247:H247">SUM(C248:C251)</f>
        <v>0</v>
      </c>
      <c r="D247" s="35">
        <f t="shared" si="65"/>
        <v>0</v>
      </c>
      <c r="E247" s="35">
        <f t="shared" si="65"/>
        <v>0</v>
      </c>
      <c r="F247" s="35">
        <f t="shared" si="65"/>
        <v>0</v>
      </c>
      <c r="G247" s="35">
        <f t="shared" si="65"/>
        <v>0</v>
      </c>
      <c r="H247" s="35">
        <f t="shared" si="65"/>
        <v>0</v>
      </c>
      <c r="I247" s="37" t="s">
        <v>63</v>
      </c>
    </row>
    <row r="248" spans="1:9" ht="17.25" customHeight="1">
      <c r="A248" s="4" t="s">
        <v>0</v>
      </c>
      <c r="B248" s="17">
        <f>SUM(C248:H248)</f>
        <v>0</v>
      </c>
      <c r="C248" s="61"/>
      <c r="D248" s="36"/>
      <c r="E248" s="36"/>
      <c r="F248" s="36"/>
      <c r="G248" s="36"/>
      <c r="H248" s="36"/>
      <c r="I248" s="37" t="s">
        <v>63</v>
      </c>
    </row>
    <row r="249" spans="1:9" ht="14.25" customHeight="1">
      <c r="A249" s="4" t="s">
        <v>1</v>
      </c>
      <c r="B249" s="17">
        <f>SUM(C249:H249)</f>
        <v>0</v>
      </c>
      <c r="C249" s="61"/>
      <c r="D249" s="36"/>
      <c r="E249" s="36"/>
      <c r="F249" s="36"/>
      <c r="G249" s="36"/>
      <c r="H249" s="36"/>
      <c r="I249" s="37" t="s">
        <v>63</v>
      </c>
    </row>
    <row r="250" spans="1:9" ht="15.75" customHeight="1">
      <c r="A250" s="4" t="s">
        <v>2</v>
      </c>
      <c r="B250" s="17">
        <f>SUM(C250:H250)</f>
        <v>0</v>
      </c>
      <c r="C250" s="61"/>
      <c r="D250" s="36"/>
      <c r="E250" s="36"/>
      <c r="F250" s="36"/>
      <c r="G250" s="36"/>
      <c r="H250" s="36"/>
      <c r="I250" s="37" t="s">
        <v>63</v>
      </c>
    </row>
    <row r="251" spans="1:9" ht="17.25" customHeight="1">
      <c r="A251" s="4" t="s">
        <v>3</v>
      </c>
      <c r="B251" s="17">
        <f>SUM(C251:H251)</f>
        <v>0</v>
      </c>
      <c r="C251" s="61"/>
      <c r="D251" s="36"/>
      <c r="E251" s="36"/>
      <c r="F251" s="36"/>
      <c r="G251" s="36"/>
      <c r="H251" s="36"/>
      <c r="I251" s="37" t="s">
        <v>63</v>
      </c>
    </row>
    <row r="252" spans="1:9" ht="15" customHeight="1">
      <c r="A252" s="4"/>
      <c r="B252" s="79" t="s">
        <v>56</v>
      </c>
      <c r="C252" s="80"/>
      <c r="D252" s="80"/>
      <c r="E252" s="80"/>
      <c r="F252" s="80"/>
      <c r="G252" s="80"/>
      <c r="H252" s="81"/>
      <c r="I252" s="5"/>
    </row>
    <row r="253" spans="1:9" ht="18.75" customHeight="1">
      <c r="A253" s="33" t="s">
        <v>57</v>
      </c>
      <c r="B253" s="5">
        <f aca="true" t="shared" si="66" ref="B253:B292">SUM(C253:H253)</f>
        <v>46869.899999999994</v>
      </c>
      <c r="C253" s="44">
        <f aca="true" t="shared" si="67" ref="C253:H253">SUM(C254:C257)</f>
        <v>8359.5</v>
      </c>
      <c r="D253" s="44">
        <f t="shared" si="67"/>
        <v>7463.2</v>
      </c>
      <c r="E253" s="44">
        <f t="shared" si="67"/>
        <v>7761.799999999999</v>
      </c>
      <c r="F253" s="44">
        <f t="shared" si="67"/>
        <v>7761.799999999999</v>
      </c>
      <c r="G253" s="44">
        <f t="shared" si="67"/>
        <v>7761.799999999999</v>
      </c>
      <c r="H253" s="44">
        <f t="shared" si="67"/>
        <v>7761.799999999999</v>
      </c>
      <c r="I253" s="37" t="s">
        <v>63</v>
      </c>
    </row>
    <row r="254" spans="1:9" ht="16.5" customHeight="1">
      <c r="A254" s="4" t="s">
        <v>0</v>
      </c>
      <c r="B254" s="5">
        <f t="shared" si="66"/>
        <v>0</v>
      </c>
      <c r="C254" s="63">
        <f aca="true" t="shared" si="68" ref="C254:H255">C259+C264+C269+C274+C279+C289</f>
        <v>0</v>
      </c>
      <c r="D254" s="43">
        <f t="shared" si="68"/>
        <v>0</v>
      </c>
      <c r="E254" s="43">
        <f t="shared" si="68"/>
        <v>0</v>
      </c>
      <c r="F254" s="43">
        <f t="shared" si="68"/>
        <v>0</v>
      </c>
      <c r="G254" s="43">
        <f t="shared" si="68"/>
        <v>0</v>
      </c>
      <c r="H254" s="43">
        <f t="shared" si="68"/>
        <v>0</v>
      </c>
      <c r="I254" s="37" t="s">
        <v>63</v>
      </c>
    </row>
    <row r="255" spans="1:9" ht="18.75" customHeight="1">
      <c r="A255" s="4" t="s">
        <v>1</v>
      </c>
      <c r="B255" s="5">
        <f t="shared" si="66"/>
        <v>1058.2</v>
      </c>
      <c r="C255" s="63">
        <f>C260+C265+C270+C275+C280+C290+C295+C300</f>
        <v>1058.2</v>
      </c>
      <c r="D255" s="43">
        <f t="shared" si="68"/>
        <v>0</v>
      </c>
      <c r="E255" s="43">
        <f t="shared" si="68"/>
        <v>0</v>
      </c>
      <c r="F255" s="43">
        <f t="shared" si="68"/>
        <v>0</v>
      </c>
      <c r="G255" s="43">
        <f t="shared" si="68"/>
        <v>0</v>
      </c>
      <c r="H255" s="43">
        <f t="shared" si="68"/>
        <v>0</v>
      </c>
      <c r="I255" s="37" t="s">
        <v>63</v>
      </c>
    </row>
    <row r="256" spans="1:9" ht="18.75" customHeight="1">
      <c r="A256" s="4" t="s">
        <v>2</v>
      </c>
      <c r="B256" s="5">
        <f t="shared" si="66"/>
        <v>45811.7</v>
      </c>
      <c r="C256" s="63">
        <f>C261+C266+C276+C271+C281+C291+C286+C296+C301</f>
        <v>7301.3</v>
      </c>
      <c r="D256" s="43">
        <f>D261+D266+D276+D271+D281+D291+D286</f>
        <v>7463.2</v>
      </c>
      <c r="E256" s="43">
        <f>E261+E266+E276+E271+E281+E291+E286</f>
        <v>7761.799999999999</v>
      </c>
      <c r="F256" s="43">
        <f>F261+F266+F276+F271+F281+F291+F286</f>
        <v>7761.799999999999</v>
      </c>
      <c r="G256" s="43">
        <f>G261+G266+G276+G271+G281+G291+G286</f>
        <v>7761.799999999999</v>
      </c>
      <c r="H256" s="43">
        <f>H261+H266+H276+H271+H281+H291+H286</f>
        <v>7761.799999999999</v>
      </c>
      <c r="I256" s="37" t="s">
        <v>63</v>
      </c>
    </row>
    <row r="257" spans="1:9" ht="19.5" customHeight="1">
      <c r="A257" s="4" t="s">
        <v>3</v>
      </c>
      <c r="B257" s="17">
        <f t="shared" si="66"/>
        <v>0</v>
      </c>
      <c r="C257" s="63">
        <f aca="true" t="shared" si="69" ref="C257:H257">C262+C267+C272+C277+C282+C292</f>
        <v>0</v>
      </c>
      <c r="D257" s="43">
        <f t="shared" si="69"/>
        <v>0</v>
      </c>
      <c r="E257" s="43">
        <f t="shared" si="69"/>
        <v>0</v>
      </c>
      <c r="F257" s="43">
        <f t="shared" si="69"/>
        <v>0</v>
      </c>
      <c r="G257" s="43">
        <f t="shared" si="69"/>
        <v>0</v>
      </c>
      <c r="H257" s="43">
        <f t="shared" si="69"/>
        <v>0</v>
      </c>
      <c r="I257" s="37" t="s">
        <v>63</v>
      </c>
    </row>
    <row r="258" spans="1:9" ht="31.5" customHeight="1">
      <c r="A258" s="6" t="s">
        <v>20</v>
      </c>
      <c r="B258" s="5">
        <f t="shared" si="66"/>
        <v>44647</v>
      </c>
      <c r="C258" s="44">
        <f aca="true" t="shared" si="70" ref="C258:H258">SUM(C259:C262)</f>
        <v>7049</v>
      </c>
      <c r="D258" s="44">
        <f t="shared" si="70"/>
        <v>7286.4</v>
      </c>
      <c r="E258" s="44">
        <f t="shared" si="70"/>
        <v>7577.9</v>
      </c>
      <c r="F258" s="44">
        <f t="shared" si="70"/>
        <v>7577.9</v>
      </c>
      <c r="G258" s="44">
        <f t="shared" si="70"/>
        <v>7577.9</v>
      </c>
      <c r="H258" s="44">
        <f t="shared" si="70"/>
        <v>7577.9</v>
      </c>
      <c r="I258" s="5" t="s">
        <v>69</v>
      </c>
    </row>
    <row r="259" spans="1:9" ht="18.75" customHeight="1">
      <c r="A259" s="4" t="s">
        <v>0</v>
      </c>
      <c r="B259" s="5">
        <f t="shared" si="66"/>
        <v>0</v>
      </c>
      <c r="C259" s="5"/>
      <c r="D259" s="5"/>
      <c r="E259" s="30"/>
      <c r="F259" s="30"/>
      <c r="G259" s="30"/>
      <c r="H259" s="30"/>
      <c r="I259" s="37" t="s">
        <v>63</v>
      </c>
    </row>
    <row r="260" spans="1:9" ht="16.5" customHeight="1">
      <c r="A260" s="4" t="s">
        <v>1</v>
      </c>
      <c r="B260" s="5">
        <f t="shared" si="66"/>
        <v>0</v>
      </c>
      <c r="C260" s="5"/>
      <c r="D260" s="5"/>
      <c r="E260" s="30"/>
      <c r="F260" s="30"/>
      <c r="G260" s="30"/>
      <c r="H260" s="30"/>
      <c r="I260" s="37" t="s">
        <v>63</v>
      </c>
    </row>
    <row r="261" spans="1:9" ht="16.5" customHeight="1">
      <c r="A261" s="4" t="s">
        <v>2</v>
      </c>
      <c r="B261" s="5">
        <f t="shared" si="66"/>
        <v>44647</v>
      </c>
      <c r="C261" s="72">
        <v>7049</v>
      </c>
      <c r="D261" s="5">
        <v>7286.4</v>
      </c>
      <c r="E261" s="30">
        <v>7577.9</v>
      </c>
      <c r="F261" s="30">
        <v>7577.9</v>
      </c>
      <c r="G261" s="30">
        <v>7577.9</v>
      </c>
      <c r="H261" s="30">
        <v>7577.9</v>
      </c>
      <c r="I261" s="37" t="s">
        <v>63</v>
      </c>
    </row>
    <row r="262" spans="1:9" ht="17.25" customHeight="1">
      <c r="A262" s="4" t="s">
        <v>3</v>
      </c>
      <c r="B262" s="5">
        <f t="shared" si="66"/>
        <v>0</v>
      </c>
      <c r="C262" s="5"/>
      <c r="D262" s="5"/>
      <c r="E262" s="30"/>
      <c r="F262" s="30"/>
      <c r="G262" s="30"/>
      <c r="H262" s="30"/>
      <c r="I262" s="37" t="s">
        <v>63</v>
      </c>
    </row>
    <row r="263" spans="1:9" ht="30.75" customHeight="1">
      <c r="A263" s="14" t="s">
        <v>21</v>
      </c>
      <c r="B263" s="5">
        <f t="shared" si="66"/>
        <v>1082.4</v>
      </c>
      <c r="C263" s="44">
        <f aca="true" t="shared" si="71" ref="C263:H263">SUM(C264:C267)</f>
        <v>170</v>
      </c>
      <c r="D263" s="44">
        <f t="shared" si="71"/>
        <v>176.8</v>
      </c>
      <c r="E263" s="44">
        <f t="shared" si="71"/>
        <v>183.9</v>
      </c>
      <c r="F263" s="44">
        <f t="shared" si="71"/>
        <v>183.9</v>
      </c>
      <c r="G263" s="44">
        <f t="shared" si="71"/>
        <v>183.9</v>
      </c>
      <c r="H263" s="44">
        <f t="shared" si="71"/>
        <v>183.9</v>
      </c>
      <c r="I263" s="50" t="s">
        <v>68</v>
      </c>
    </row>
    <row r="264" spans="1:9" ht="16.5" customHeight="1">
      <c r="A264" s="4" t="s">
        <v>0</v>
      </c>
      <c r="B264" s="5">
        <f t="shared" si="66"/>
        <v>0</v>
      </c>
      <c r="C264" s="5"/>
      <c r="D264" s="5"/>
      <c r="E264" s="30"/>
      <c r="F264" s="30"/>
      <c r="G264" s="30"/>
      <c r="H264" s="30"/>
      <c r="I264" s="37" t="s">
        <v>63</v>
      </c>
    </row>
    <row r="265" spans="1:9" ht="15.75" customHeight="1">
      <c r="A265" s="4" t="s">
        <v>1</v>
      </c>
      <c r="B265" s="5">
        <f t="shared" si="66"/>
        <v>150</v>
      </c>
      <c r="C265" s="72">
        <v>150</v>
      </c>
      <c r="D265" s="5"/>
      <c r="E265" s="30"/>
      <c r="F265" s="30"/>
      <c r="G265" s="30"/>
      <c r="H265" s="30"/>
      <c r="I265" s="37" t="s">
        <v>63</v>
      </c>
    </row>
    <row r="266" spans="1:9" ht="16.5" customHeight="1">
      <c r="A266" s="4" t="s">
        <v>2</v>
      </c>
      <c r="B266" s="5">
        <f t="shared" si="66"/>
        <v>932.4</v>
      </c>
      <c r="C266" s="72">
        <v>20</v>
      </c>
      <c r="D266" s="5">
        <v>176.8</v>
      </c>
      <c r="E266" s="30">
        <v>183.9</v>
      </c>
      <c r="F266" s="30">
        <v>183.9</v>
      </c>
      <c r="G266" s="30">
        <v>183.9</v>
      </c>
      <c r="H266" s="30">
        <v>183.9</v>
      </c>
      <c r="I266" s="37" t="s">
        <v>63</v>
      </c>
    </row>
    <row r="267" spans="1:9" ht="16.5" customHeight="1">
      <c r="A267" s="4" t="s">
        <v>3</v>
      </c>
      <c r="B267" s="5">
        <f t="shared" si="66"/>
        <v>0</v>
      </c>
      <c r="C267" s="5"/>
      <c r="D267" s="5"/>
      <c r="E267" s="30"/>
      <c r="F267" s="30"/>
      <c r="G267" s="30"/>
      <c r="H267" s="30"/>
      <c r="I267" s="37" t="s">
        <v>63</v>
      </c>
    </row>
    <row r="268" spans="1:9" ht="49.5" customHeight="1">
      <c r="A268" s="14" t="s">
        <v>22</v>
      </c>
      <c r="B268" s="5">
        <f t="shared" si="66"/>
        <v>0</v>
      </c>
      <c r="C268" s="35">
        <f aca="true" t="shared" si="72" ref="C268:H268">SUM(C269:C272)</f>
        <v>0</v>
      </c>
      <c r="D268" s="35">
        <f t="shared" si="72"/>
        <v>0</v>
      </c>
      <c r="E268" s="35">
        <f t="shared" si="72"/>
        <v>0</v>
      </c>
      <c r="F268" s="35">
        <f t="shared" si="72"/>
        <v>0</v>
      </c>
      <c r="G268" s="35">
        <f t="shared" si="72"/>
        <v>0</v>
      </c>
      <c r="H268" s="35">
        <f t="shared" si="72"/>
        <v>0</v>
      </c>
      <c r="I268" s="50" t="s">
        <v>70</v>
      </c>
    </row>
    <row r="269" spans="1:9" ht="17.25" customHeight="1">
      <c r="A269" s="4" t="s">
        <v>0</v>
      </c>
      <c r="B269" s="5">
        <f t="shared" si="66"/>
        <v>0</v>
      </c>
      <c r="C269" s="5"/>
      <c r="D269" s="5"/>
      <c r="E269" s="30"/>
      <c r="F269" s="30"/>
      <c r="G269" s="30"/>
      <c r="H269" s="30"/>
      <c r="I269" s="37" t="s">
        <v>63</v>
      </c>
    </row>
    <row r="270" spans="1:9" ht="15.75" customHeight="1">
      <c r="A270" s="4" t="s">
        <v>1</v>
      </c>
      <c r="B270" s="5">
        <f t="shared" si="66"/>
        <v>0</v>
      </c>
      <c r="C270" s="5"/>
      <c r="D270" s="5"/>
      <c r="E270" s="30"/>
      <c r="F270" s="30"/>
      <c r="G270" s="30"/>
      <c r="H270" s="30"/>
      <c r="I270" s="37" t="s">
        <v>63</v>
      </c>
    </row>
    <row r="271" spans="1:9" ht="18.75" customHeight="1">
      <c r="A271" s="4" t="s">
        <v>2</v>
      </c>
      <c r="B271" s="5">
        <f t="shared" si="66"/>
        <v>0</v>
      </c>
      <c r="C271" s="5"/>
      <c r="D271" s="5"/>
      <c r="E271" s="30"/>
      <c r="F271" s="30"/>
      <c r="G271" s="30"/>
      <c r="H271" s="30"/>
      <c r="I271" s="37" t="s">
        <v>63</v>
      </c>
    </row>
    <row r="272" spans="1:9" ht="15.75" customHeight="1">
      <c r="A272" s="4" t="s">
        <v>3</v>
      </c>
      <c r="B272" s="5">
        <f t="shared" si="66"/>
        <v>0</v>
      </c>
      <c r="C272" s="5"/>
      <c r="D272" s="5"/>
      <c r="E272" s="30"/>
      <c r="F272" s="30"/>
      <c r="G272" s="30"/>
      <c r="H272" s="30"/>
      <c r="I272" s="37" t="s">
        <v>63</v>
      </c>
    </row>
    <row r="273" spans="1:9" ht="32.25" customHeight="1">
      <c r="A273" s="6" t="s">
        <v>23</v>
      </c>
      <c r="B273" s="5">
        <f t="shared" si="66"/>
        <v>0</v>
      </c>
      <c r="C273" s="44">
        <f aca="true" t="shared" si="73" ref="C273:H273">SUM(C274:C277)</f>
        <v>0</v>
      </c>
      <c r="D273" s="44">
        <f t="shared" si="73"/>
        <v>0</v>
      </c>
      <c r="E273" s="44">
        <f t="shared" si="73"/>
        <v>0</v>
      </c>
      <c r="F273" s="44">
        <f t="shared" si="73"/>
        <v>0</v>
      </c>
      <c r="G273" s="44">
        <f t="shared" si="73"/>
        <v>0</v>
      </c>
      <c r="H273" s="44">
        <f t="shared" si="73"/>
        <v>0</v>
      </c>
      <c r="I273" s="37" t="s">
        <v>63</v>
      </c>
    </row>
    <row r="274" spans="1:9" ht="17.25" customHeight="1">
      <c r="A274" s="4" t="s">
        <v>0</v>
      </c>
      <c r="B274" s="5">
        <f t="shared" si="66"/>
        <v>0</v>
      </c>
      <c r="C274" s="5"/>
      <c r="D274" s="5"/>
      <c r="E274" s="30"/>
      <c r="F274" s="30"/>
      <c r="G274" s="30"/>
      <c r="H274" s="30"/>
      <c r="I274" s="37" t="s">
        <v>63</v>
      </c>
    </row>
    <row r="275" spans="1:9" ht="19.5" customHeight="1">
      <c r="A275" s="4" t="s">
        <v>1</v>
      </c>
      <c r="B275" s="5">
        <f t="shared" si="66"/>
        <v>0</v>
      </c>
      <c r="C275" s="5"/>
      <c r="D275" s="5"/>
      <c r="E275" s="30"/>
      <c r="F275" s="30"/>
      <c r="G275" s="30"/>
      <c r="H275" s="30"/>
      <c r="I275" s="37" t="s">
        <v>63</v>
      </c>
    </row>
    <row r="276" spans="1:9" ht="17.25" customHeight="1">
      <c r="A276" s="4" t="s">
        <v>2</v>
      </c>
      <c r="B276" s="5">
        <f t="shared" si="66"/>
        <v>0</v>
      </c>
      <c r="C276" s="5"/>
      <c r="D276" s="5"/>
      <c r="E276" s="30">
        <f>D276*1.04</f>
        <v>0</v>
      </c>
      <c r="F276" s="30"/>
      <c r="G276" s="30"/>
      <c r="H276" s="30"/>
      <c r="I276" s="37" t="s">
        <v>63</v>
      </c>
    </row>
    <row r="277" spans="1:9" ht="18.75" customHeight="1">
      <c r="A277" s="4" t="s">
        <v>3</v>
      </c>
      <c r="B277" s="5">
        <f t="shared" si="66"/>
        <v>0</v>
      </c>
      <c r="C277" s="5"/>
      <c r="D277" s="5"/>
      <c r="E277" s="30"/>
      <c r="F277" s="30"/>
      <c r="G277" s="30"/>
      <c r="H277" s="30"/>
      <c r="I277" s="37" t="s">
        <v>63</v>
      </c>
    </row>
    <row r="278" spans="1:9" ht="57" customHeight="1">
      <c r="A278" s="6" t="s">
        <v>24</v>
      </c>
      <c r="B278" s="5">
        <f t="shared" si="66"/>
        <v>67.4</v>
      </c>
      <c r="C278" s="44">
        <f aca="true" t="shared" si="74" ref="C278:H278">SUM(C279:C282)</f>
        <v>67.4</v>
      </c>
      <c r="D278" s="44">
        <f t="shared" si="74"/>
        <v>0</v>
      </c>
      <c r="E278" s="44">
        <f t="shared" si="74"/>
        <v>0</v>
      </c>
      <c r="F278" s="44">
        <f t="shared" si="74"/>
        <v>0</v>
      </c>
      <c r="G278" s="44">
        <f t="shared" si="74"/>
        <v>0</v>
      </c>
      <c r="H278" s="44">
        <f t="shared" si="74"/>
        <v>0</v>
      </c>
      <c r="I278" s="37" t="s">
        <v>63</v>
      </c>
    </row>
    <row r="279" spans="1:9" ht="16.5" customHeight="1">
      <c r="A279" s="4" t="s">
        <v>0</v>
      </c>
      <c r="B279" s="5">
        <f t="shared" si="66"/>
        <v>0</v>
      </c>
      <c r="C279" s="5"/>
      <c r="D279" s="5"/>
      <c r="E279" s="30"/>
      <c r="F279" s="30"/>
      <c r="G279" s="30"/>
      <c r="H279" s="30"/>
      <c r="I279" s="37" t="s">
        <v>63</v>
      </c>
    </row>
    <row r="280" spans="1:9" ht="15" customHeight="1">
      <c r="A280" s="4" t="s">
        <v>1</v>
      </c>
      <c r="B280" s="5">
        <f t="shared" si="66"/>
        <v>0</v>
      </c>
      <c r="C280" s="5"/>
      <c r="D280" s="5"/>
      <c r="E280" s="30"/>
      <c r="F280" s="30"/>
      <c r="G280" s="30"/>
      <c r="H280" s="30"/>
      <c r="I280" s="37" t="s">
        <v>63</v>
      </c>
    </row>
    <row r="281" spans="1:9" ht="15" customHeight="1">
      <c r="A281" s="4" t="s">
        <v>2</v>
      </c>
      <c r="B281" s="5">
        <f t="shared" si="66"/>
        <v>67.4</v>
      </c>
      <c r="C281" s="72">
        <v>67.4</v>
      </c>
      <c r="D281" s="5">
        <v>0</v>
      </c>
      <c r="E281" s="30">
        <v>0</v>
      </c>
      <c r="F281" s="30">
        <v>0</v>
      </c>
      <c r="G281" s="30">
        <v>0</v>
      </c>
      <c r="H281" s="30">
        <v>0</v>
      </c>
      <c r="I281" s="37" t="s">
        <v>63</v>
      </c>
    </row>
    <row r="282" spans="1:9" ht="15.75" customHeight="1">
      <c r="A282" s="4" t="s">
        <v>3</v>
      </c>
      <c r="B282" s="5">
        <f t="shared" si="66"/>
        <v>0</v>
      </c>
      <c r="C282" s="5"/>
      <c r="D282" s="5"/>
      <c r="E282" s="30"/>
      <c r="F282" s="30"/>
      <c r="G282" s="30"/>
      <c r="H282" s="30"/>
      <c r="I282" s="37" t="s">
        <v>63</v>
      </c>
    </row>
    <row r="283" spans="1:9" ht="60" customHeight="1">
      <c r="A283" s="6" t="s">
        <v>35</v>
      </c>
      <c r="B283" s="5">
        <f>SUM(C283:H283)</f>
        <v>51.6</v>
      </c>
      <c r="C283" s="44">
        <f aca="true" t="shared" si="75" ref="C283:H283">SUM(C284:C287)</f>
        <v>51.6</v>
      </c>
      <c r="D283" s="44">
        <f t="shared" si="75"/>
        <v>0</v>
      </c>
      <c r="E283" s="44">
        <f t="shared" si="75"/>
        <v>0</v>
      </c>
      <c r="F283" s="44">
        <f t="shared" si="75"/>
        <v>0</v>
      </c>
      <c r="G283" s="44">
        <f t="shared" si="75"/>
        <v>0</v>
      </c>
      <c r="H283" s="44">
        <f t="shared" si="75"/>
        <v>0</v>
      </c>
      <c r="I283" s="37" t="s">
        <v>63</v>
      </c>
    </row>
    <row r="284" spans="1:9" ht="15.75" customHeight="1">
      <c r="A284" s="4" t="s">
        <v>0</v>
      </c>
      <c r="B284" s="5">
        <f>SUM(C284:H284)</f>
        <v>0</v>
      </c>
      <c r="C284" s="5"/>
      <c r="D284" s="5"/>
      <c r="E284" s="30"/>
      <c r="F284" s="30"/>
      <c r="G284" s="30"/>
      <c r="H284" s="30"/>
      <c r="I284" s="37" t="s">
        <v>63</v>
      </c>
    </row>
    <row r="285" spans="1:9" ht="15.75" customHeight="1">
      <c r="A285" s="4" t="s">
        <v>1</v>
      </c>
      <c r="B285" s="5">
        <f>SUM(C285:H285)</f>
        <v>0</v>
      </c>
      <c r="C285" s="5"/>
      <c r="D285" s="5"/>
      <c r="E285" s="30"/>
      <c r="F285" s="30"/>
      <c r="G285" s="30"/>
      <c r="H285" s="30"/>
      <c r="I285" s="37" t="s">
        <v>63</v>
      </c>
    </row>
    <row r="286" spans="1:9" ht="15.75" customHeight="1">
      <c r="A286" s="4" t="s">
        <v>2</v>
      </c>
      <c r="B286" s="5">
        <f>SUM(C286:H286)</f>
        <v>51.6</v>
      </c>
      <c r="C286" s="72">
        <v>51.6</v>
      </c>
      <c r="D286" s="5">
        <v>0</v>
      </c>
      <c r="E286" s="30">
        <v>0</v>
      </c>
      <c r="F286" s="30">
        <v>0</v>
      </c>
      <c r="G286" s="30">
        <v>0</v>
      </c>
      <c r="H286" s="30">
        <v>0</v>
      </c>
      <c r="I286" s="37" t="s">
        <v>63</v>
      </c>
    </row>
    <row r="287" spans="1:9" ht="15.75" customHeight="1">
      <c r="A287" s="4" t="s">
        <v>3</v>
      </c>
      <c r="B287" s="5">
        <f>SUM(C287:H287)</f>
        <v>0</v>
      </c>
      <c r="C287" s="5"/>
      <c r="D287" s="5"/>
      <c r="E287" s="30"/>
      <c r="F287" s="30"/>
      <c r="G287" s="30"/>
      <c r="H287" s="30"/>
      <c r="I287" s="37" t="s">
        <v>63</v>
      </c>
    </row>
    <row r="288" spans="1:9" ht="71.25" customHeight="1">
      <c r="A288" s="6" t="s">
        <v>62</v>
      </c>
      <c r="B288" s="5">
        <f t="shared" si="66"/>
        <v>270.2</v>
      </c>
      <c r="C288" s="44">
        <f aca="true" t="shared" si="76" ref="C288:H288">SUM(C289:C292)</f>
        <v>270.2</v>
      </c>
      <c r="D288" s="44">
        <f t="shared" si="76"/>
        <v>0</v>
      </c>
      <c r="E288" s="44">
        <f t="shared" si="76"/>
        <v>0</v>
      </c>
      <c r="F288" s="44">
        <f t="shared" si="76"/>
        <v>0</v>
      </c>
      <c r="G288" s="44">
        <f t="shared" si="76"/>
        <v>0</v>
      </c>
      <c r="H288" s="44">
        <f t="shared" si="76"/>
        <v>0</v>
      </c>
      <c r="I288" s="37" t="s">
        <v>63</v>
      </c>
    </row>
    <row r="289" spans="1:9" ht="14.25" customHeight="1">
      <c r="A289" s="4" t="s">
        <v>0</v>
      </c>
      <c r="B289" s="5">
        <f t="shared" si="66"/>
        <v>0</v>
      </c>
      <c r="C289" s="5"/>
      <c r="D289" s="5"/>
      <c r="E289" s="30"/>
      <c r="F289" s="30"/>
      <c r="G289" s="30"/>
      <c r="H289" s="30"/>
      <c r="I289" s="37" t="s">
        <v>63</v>
      </c>
    </row>
    <row r="290" spans="1:9" ht="14.25" customHeight="1">
      <c r="A290" s="4" t="s">
        <v>1</v>
      </c>
      <c r="B290" s="5">
        <f t="shared" si="66"/>
        <v>225.2</v>
      </c>
      <c r="C290" s="72">
        <v>225.2</v>
      </c>
      <c r="D290" s="5"/>
      <c r="E290" s="30"/>
      <c r="F290" s="30"/>
      <c r="G290" s="30"/>
      <c r="H290" s="30"/>
      <c r="I290" s="37" t="s">
        <v>63</v>
      </c>
    </row>
    <row r="291" spans="1:9" ht="14.25" customHeight="1">
      <c r="A291" s="4" t="s">
        <v>2</v>
      </c>
      <c r="B291" s="5">
        <f t="shared" si="66"/>
        <v>45</v>
      </c>
      <c r="C291" s="72">
        <v>45</v>
      </c>
      <c r="D291" s="5">
        <v>0</v>
      </c>
      <c r="E291" s="30">
        <v>0</v>
      </c>
      <c r="F291" s="30">
        <v>0</v>
      </c>
      <c r="G291" s="30">
        <v>0</v>
      </c>
      <c r="H291" s="30">
        <v>0</v>
      </c>
      <c r="I291" s="37" t="s">
        <v>63</v>
      </c>
    </row>
    <row r="292" spans="1:9" ht="15.75" customHeight="1">
      <c r="A292" s="4"/>
      <c r="B292" s="5">
        <f t="shared" si="66"/>
        <v>0</v>
      </c>
      <c r="C292" s="5"/>
      <c r="D292" s="5"/>
      <c r="E292" s="30"/>
      <c r="F292" s="30"/>
      <c r="G292" s="30"/>
      <c r="H292" s="30"/>
      <c r="I292" s="37" t="s">
        <v>63</v>
      </c>
    </row>
    <row r="293" spans="1:9" ht="160.5" customHeight="1">
      <c r="A293" s="58" t="s">
        <v>93</v>
      </c>
      <c r="B293" s="5">
        <f aca="true" t="shared" si="77" ref="B293:B302">SUM(C293:H293)</f>
        <v>56</v>
      </c>
      <c r="C293" s="44">
        <f aca="true" t="shared" si="78" ref="C293:H293">SUM(C294:C297)</f>
        <v>56</v>
      </c>
      <c r="D293" s="44">
        <f t="shared" si="78"/>
        <v>0</v>
      </c>
      <c r="E293" s="44">
        <f t="shared" si="78"/>
        <v>0</v>
      </c>
      <c r="F293" s="44">
        <f t="shared" si="78"/>
        <v>0</v>
      </c>
      <c r="G293" s="44">
        <f t="shared" si="78"/>
        <v>0</v>
      </c>
      <c r="H293" s="44">
        <f t="shared" si="78"/>
        <v>0</v>
      </c>
      <c r="I293" s="37" t="s">
        <v>63</v>
      </c>
    </row>
    <row r="294" spans="1:9" ht="15.75" customHeight="1">
      <c r="A294" s="4" t="s">
        <v>0</v>
      </c>
      <c r="B294" s="5">
        <f t="shared" si="77"/>
        <v>0</v>
      </c>
      <c r="C294" s="5"/>
      <c r="D294" s="5"/>
      <c r="E294" s="30"/>
      <c r="F294" s="30"/>
      <c r="G294" s="30"/>
      <c r="H294" s="30"/>
      <c r="I294" s="37" t="s">
        <v>63</v>
      </c>
    </row>
    <row r="295" spans="1:9" ht="15.75" customHeight="1">
      <c r="A295" s="4" t="s">
        <v>1</v>
      </c>
      <c r="B295" s="5">
        <f t="shared" si="77"/>
        <v>50.9</v>
      </c>
      <c r="C295" s="72">
        <v>50.9</v>
      </c>
      <c r="D295" s="5"/>
      <c r="E295" s="30"/>
      <c r="F295" s="30"/>
      <c r="G295" s="30"/>
      <c r="H295" s="30"/>
      <c r="I295" s="37" t="s">
        <v>63</v>
      </c>
    </row>
    <row r="296" spans="1:9" ht="15.75" customHeight="1">
      <c r="A296" s="4" t="s">
        <v>2</v>
      </c>
      <c r="B296" s="5">
        <f t="shared" si="77"/>
        <v>5.1</v>
      </c>
      <c r="C296" s="72">
        <v>5.1</v>
      </c>
      <c r="D296" s="5">
        <v>0</v>
      </c>
      <c r="E296" s="30">
        <v>0</v>
      </c>
      <c r="F296" s="30">
        <v>0</v>
      </c>
      <c r="G296" s="30">
        <v>0</v>
      </c>
      <c r="H296" s="30">
        <v>0</v>
      </c>
      <c r="I296" s="37" t="s">
        <v>63</v>
      </c>
    </row>
    <row r="297" spans="1:9" ht="17.25" customHeight="1">
      <c r="A297" s="4" t="s">
        <v>3</v>
      </c>
      <c r="B297" s="5">
        <f t="shared" si="77"/>
        <v>0</v>
      </c>
      <c r="C297" s="5"/>
      <c r="D297" s="5"/>
      <c r="E297" s="30"/>
      <c r="F297" s="30"/>
      <c r="G297" s="30"/>
      <c r="H297" s="30"/>
      <c r="I297" s="37" t="s">
        <v>63</v>
      </c>
    </row>
    <row r="298" spans="1:9" ht="129">
      <c r="A298" s="70" t="s">
        <v>94</v>
      </c>
      <c r="B298" s="5">
        <f t="shared" si="77"/>
        <v>695.3000000000001</v>
      </c>
      <c r="C298" s="5">
        <f>C299+C300+C301+C302</f>
        <v>695.3000000000001</v>
      </c>
      <c r="D298" s="5" t="s">
        <v>91</v>
      </c>
      <c r="E298" s="30" t="s">
        <v>91</v>
      </c>
      <c r="F298" s="30" t="s">
        <v>91</v>
      </c>
      <c r="G298" s="30" t="s">
        <v>91</v>
      </c>
      <c r="H298" s="30" t="s">
        <v>91</v>
      </c>
      <c r="I298" s="37" t="s">
        <v>92</v>
      </c>
    </row>
    <row r="299" spans="1:9" ht="17.25" customHeight="1">
      <c r="A299" s="45" t="s">
        <v>0</v>
      </c>
      <c r="B299" s="5">
        <f t="shared" si="77"/>
        <v>0</v>
      </c>
      <c r="C299" s="5"/>
      <c r="D299" s="5"/>
      <c r="E299" s="30"/>
      <c r="F299" s="30"/>
      <c r="G299" s="30"/>
      <c r="H299" s="30"/>
      <c r="I299" s="37" t="s">
        <v>92</v>
      </c>
    </row>
    <row r="300" spans="1:9" ht="17.25" customHeight="1">
      <c r="A300" s="45" t="s">
        <v>1</v>
      </c>
      <c r="B300" s="5">
        <f t="shared" si="77"/>
        <v>632.1</v>
      </c>
      <c r="C300" s="72">
        <v>632.1</v>
      </c>
      <c r="D300" s="5"/>
      <c r="E300" s="30"/>
      <c r="F300" s="30"/>
      <c r="G300" s="30"/>
      <c r="H300" s="30"/>
      <c r="I300" s="37" t="s">
        <v>92</v>
      </c>
    </row>
    <row r="301" spans="1:9" ht="17.25" customHeight="1">
      <c r="A301" s="45" t="s">
        <v>2</v>
      </c>
      <c r="B301" s="5">
        <f t="shared" si="77"/>
        <v>63.2</v>
      </c>
      <c r="C301" s="72">
        <v>63.2</v>
      </c>
      <c r="D301" s="5"/>
      <c r="E301" s="30"/>
      <c r="F301" s="30"/>
      <c r="G301" s="30"/>
      <c r="H301" s="30"/>
      <c r="I301" s="37" t="s">
        <v>92</v>
      </c>
    </row>
    <row r="302" spans="1:9" ht="17.25" customHeight="1">
      <c r="A302" s="45" t="s">
        <v>3</v>
      </c>
      <c r="B302" s="5">
        <f t="shared" si="77"/>
        <v>0</v>
      </c>
      <c r="C302" s="5"/>
      <c r="D302" s="5"/>
      <c r="E302" s="30"/>
      <c r="F302" s="30"/>
      <c r="G302" s="30"/>
      <c r="H302" s="30"/>
      <c r="I302" s="37" t="s">
        <v>92</v>
      </c>
    </row>
    <row r="303" spans="1:9" ht="19.5" customHeight="1">
      <c r="A303" s="77" t="s">
        <v>36</v>
      </c>
      <c r="B303" s="78"/>
      <c r="C303" s="78"/>
      <c r="D303" s="78"/>
      <c r="E303" s="78"/>
      <c r="F303" s="78"/>
      <c r="G303" s="78"/>
      <c r="H303" s="78"/>
      <c r="I303" s="78"/>
    </row>
    <row r="304" spans="1:9" ht="33.75" customHeight="1">
      <c r="A304" s="6" t="s">
        <v>4</v>
      </c>
      <c r="B304" s="5">
        <f>SUM(C304:H304)</f>
        <v>454.7</v>
      </c>
      <c r="C304" s="44">
        <f aca="true" t="shared" si="79" ref="C304:H304">SUM(C305:C308)</f>
        <v>454.7</v>
      </c>
      <c r="D304" s="44">
        <f t="shared" si="79"/>
        <v>0</v>
      </c>
      <c r="E304" s="44">
        <f t="shared" si="79"/>
        <v>0</v>
      </c>
      <c r="F304" s="44">
        <f t="shared" si="79"/>
        <v>0</v>
      </c>
      <c r="G304" s="44">
        <f t="shared" si="79"/>
        <v>0</v>
      </c>
      <c r="H304" s="44">
        <f t="shared" si="79"/>
        <v>0</v>
      </c>
      <c r="I304" s="37" t="s">
        <v>63</v>
      </c>
    </row>
    <row r="305" spans="1:9" ht="19.5" customHeight="1">
      <c r="A305" s="4" t="s">
        <v>0</v>
      </c>
      <c r="B305" s="5">
        <f>SUM(C305:H305)</f>
        <v>0</v>
      </c>
      <c r="C305" s="39">
        <f>C311+C317+C323+C329+C335</f>
        <v>0</v>
      </c>
      <c r="D305" s="39">
        <f aca="true" t="shared" si="80" ref="D305:H306">D311+D317+D323+D329+D335+D340+D345</f>
        <v>0</v>
      </c>
      <c r="E305" s="39">
        <f t="shared" si="80"/>
        <v>0</v>
      </c>
      <c r="F305" s="39">
        <f t="shared" si="80"/>
        <v>0</v>
      </c>
      <c r="G305" s="39">
        <f t="shared" si="80"/>
        <v>0</v>
      </c>
      <c r="H305" s="39">
        <f t="shared" si="80"/>
        <v>0</v>
      </c>
      <c r="I305" s="37" t="s">
        <v>63</v>
      </c>
    </row>
    <row r="306" spans="1:9" ht="19.5" customHeight="1">
      <c r="A306" s="4" t="s">
        <v>1</v>
      </c>
      <c r="B306" s="5">
        <f>SUM(C306:H306)</f>
        <v>309.7</v>
      </c>
      <c r="C306" s="39">
        <f>C312+C318+C324+C330+C336</f>
        <v>309.7</v>
      </c>
      <c r="D306" s="39">
        <f t="shared" si="80"/>
        <v>0</v>
      </c>
      <c r="E306" s="39">
        <f t="shared" si="80"/>
        <v>0</v>
      </c>
      <c r="F306" s="39">
        <f t="shared" si="80"/>
        <v>0</v>
      </c>
      <c r="G306" s="39">
        <f t="shared" si="80"/>
        <v>0</v>
      </c>
      <c r="H306" s="39">
        <f t="shared" si="80"/>
        <v>0</v>
      </c>
      <c r="I306" s="37" t="s">
        <v>63</v>
      </c>
    </row>
    <row r="307" spans="1:9" ht="19.5" customHeight="1">
      <c r="A307" s="4" t="s">
        <v>2</v>
      </c>
      <c r="B307" s="5">
        <f>SUM(C307:H307)</f>
        <v>145</v>
      </c>
      <c r="C307" s="39">
        <f>C313+C319+C325+C331+C337</f>
        <v>145</v>
      </c>
      <c r="D307" s="39">
        <f>D313+D319+D325+D331+D337</f>
        <v>0</v>
      </c>
      <c r="E307" s="39">
        <f>E313+E319+E325+E331+E337</f>
        <v>0</v>
      </c>
      <c r="F307" s="39">
        <f>F313+F319+F325+F331+F337</f>
        <v>0</v>
      </c>
      <c r="G307" s="39">
        <f>G313+G319+G325+G331+G337</f>
        <v>0</v>
      </c>
      <c r="H307" s="39">
        <f>H313+H319+H325+H331+H337</f>
        <v>0</v>
      </c>
      <c r="I307" s="37" t="s">
        <v>63</v>
      </c>
    </row>
    <row r="308" spans="1:9" ht="19.5" customHeight="1">
      <c r="A308" s="4" t="s">
        <v>3</v>
      </c>
      <c r="B308" s="5">
        <f>SUM(C308:H308)</f>
        <v>0</v>
      </c>
      <c r="C308" s="40">
        <f aca="true" t="shared" si="81" ref="C308:H308">C370+C376+C382+C388+C399+C404+C409+C394</f>
        <v>0</v>
      </c>
      <c r="D308" s="40">
        <f t="shared" si="81"/>
        <v>0</v>
      </c>
      <c r="E308" s="40">
        <f t="shared" si="81"/>
        <v>0</v>
      </c>
      <c r="F308" s="40">
        <f t="shared" si="81"/>
        <v>0</v>
      </c>
      <c r="G308" s="40">
        <f t="shared" si="81"/>
        <v>0</v>
      </c>
      <c r="H308" s="40">
        <f t="shared" si="81"/>
        <v>0</v>
      </c>
      <c r="I308" s="37" t="s">
        <v>63</v>
      </c>
    </row>
    <row r="309" spans="1:9" ht="18" customHeight="1">
      <c r="A309" s="4"/>
      <c r="B309" s="79" t="s">
        <v>49</v>
      </c>
      <c r="C309" s="80"/>
      <c r="D309" s="80"/>
      <c r="E309" s="80"/>
      <c r="F309" s="80"/>
      <c r="G309" s="80"/>
      <c r="H309" s="81"/>
      <c r="I309" s="31"/>
    </row>
    <row r="310" spans="1:9" ht="31.5" customHeight="1">
      <c r="A310" s="33" t="s">
        <v>50</v>
      </c>
      <c r="B310" s="5">
        <f>SUM(C310:H310)</f>
        <v>0</v>
      </c>
      <c r="C310" s="35">
        <f aca="true" t="shared" si="82" ref="C310:H310">SUM(C311:C314)</f>
        <v>0</v>
      </c>
      <c r="D310" s="35">
        <f t="shared" si="82"/>
        <v>0</v>
      </c>
      <c r="E310" s="35">
        <f t="shared" si="82"/>
        <v>0</v>
      </c>
      <c r="F310" s="35">
        <f t="shared" si="82"/>
        <v>0</v>
      </c>
      <c r="G310" s="35">
        <f t="shared" si="82"/>
        <v>0</v>
      </c>
      <c r="H310" s="35">
        <f t="shared" si="82"/>
        <v>0</v>
      </c>
      <c r="I310" s="37" t="s">
        <v>63</v>
      </c>
    </row>
    <row r="311" spans="1:9" ht="19.5" customHeight="1">
      <c r="A311" s="4" t="s">
        <v>0</v>
      </c>
      <c r="B311" s="5">
        <f>SUM(C311:H311)</f>
        <v>0</v>
      </c>
      <c r="C311" s="61"/>
      <c r="D311" s="36"/>
      <c r="E311" s="36"/>
      <c r="F311" s="36"/>
      <c r="G311" s="36"/>
      <c r="H311" s="36"/>
      <c r="I311" s="37" t="s">
        <v>63</v>
      </c>
    </row>
    <row r="312" spans="1:9" ht="19.5" customHeight="1">
      <c r="A312" s="4" t="s">
        <v>1</v>
      </c>
      <c r="B312" s="5">
        <f>SUM(C312:H312)</f>
        <v>0</v>
      </c>
      <c r="C312" s="61"/>
      <c r="D312" s="36"/>
      <c r="E312" s="36"/>
      <c r="F312" s="36"/>
      <c r="G312" s="36"/>
      <c r="H312" s="36"/>
      <c r="I312" s="37" t="s">
        <v>63</v>
      </c>
    </row>
    <row r="313" spans="1:9" ht="19.5" customHeight="1">
      <c r="A313" s="4" t="s">
        <v>2</v>
      </c>
      <c r="B313" s="5">
        <f>SUM(C313:H313)</f>
        <v>0</v>
      </c>
      <c r="C313" s="61"/>
      <c r="D313" s="36"/>
      <c r="E313" s="36"/>
      <c r="F313" s="36"/>
      <c r="G313" s="36"/>
      <c r="H313" s="36"/>
      <c r="I313" s="37" t="s">
        <v>63</v>
      </c>
    </row>
    <row r="314" spans="1:9" ht="19.5" customHeight="1">
      <c r="A314" s="4" t="s">
        <v>3</v>
      </c>
      <c r="B314" s="5">
        <f>SUM(C314:H314)</f>
        <v>0</v>
      </c>
      <c r="C314" s="61"/>
      <c r="D314" s="36"/>
      <c r="E314" s="36"/>
      <c r="F314" s="36"/>
      <c r="G314" s="36"/>
      <c r="H314" s="36"/>
      <c r="I314" s="37" t="s">
        <v>63</v>
      </c>
    </row>
    <row r="315" spans="1:9" ht="17.25" customHeight="1">
      <c r="A315" s="4"/>
      <c r="B315" s="79" t="s">
        <v>51</v>
      </c>
      <c r="C315" s="80"/>
      <c r="D315" s="80"/>
      <c r="E315" s="80"/>
      <c r="F315" s="80"/>
      <c r="G315" s="80"/>
      <c r="H315" s="81"/>
      <c r="I315" s="31"/>
    </row>
    <row r="316" spans="1:9" ht="30" customHeight="1">
      <c r="A316" s="33" t="s">
        <v>52</v>
      </c>
      <c r="B316" s="5">
        <f>SUM(C316:H316)</f>
        <v>0</v>
      </c>
      <c r="C316" s="35">
        <f aca="true" t="shared" si="83" ref="C316:H316">SUM(C317:C320)</f>
        <v>0</v>
      </c>
      <c r="D316" s="35">
        <f t="shared" si="83"/>
        <v>0</v>
      </c>
      <c r="E316" s="35">
        <f t="shared" si="83"/>
        <v>0</v>
      </c>
      <c r="F316" s="35">
        <f t="shared" si="83"/>
        <v>0</v>
      </c>
      <c r="G316" s="35">
        <f t="shared" si="83"/>
        <v>0</v>
      </c>
      <c r="H316" s="35">
        <f t="shared" si="83"/>
        <v>0</v>
      </c>
      <c r="I316" s="37" t="s">
        <v>63</v>
      </c>
    </row>
    <row r="317" spans="1:9" ht="19.5" customHeight="1">
      <c r="A317" s="4" t="s">
        <v>0</v>
      </c>
      <c r="B317" s="5">
        <f>SUM(C317:H317)</f>
        <v>0</v>
      </c>
      <c r="C317" s="61"/>
      <c r="D317" s="36"/>
      <c r="E317" s="36"/>
      <c r="F317" s="36"/>
      <c r="G317" s="36"/>
      <c r="H317" s="36"/>
      <c r="I317" s="37" t="s">
        <v>63</v>
      </c>
    </row>
    <row r="318" spans="1:9" ht="19.5" customHeight="1">
      <c r="A318" s="4" t="s">
        <v>1</v>
      </c>
      <c r="B318" s="5">
        <f>SUM(C318:H318)</f>
        <v>0</v>
      </c>
      <c r="C318" s="61"/>
      <c r="D318" s="36"/>
      <c r="E318" s="36"/>
      <c r="F318" s="36"/>
      <c r="G318" s="36"/>
      <c r="H318" s="36"/>
      <c r="I318" s="37" t="s">
        <v>63</v>
      </c>
    </row>
    <row r="319" spans="1:9" ht="19.5" customHeight="1">
      <c r="A319" s="4" t="s">
        <v>2</v>
      </c>
      <c r="B319" s="5">
        <f>SUM(C319:H319)</f>
        <v>0</v>
      </c>
      <c r="C319" s="61"/>
      <c r="D319" s="36"/>
      <c r="E319" s="36"/>
      <c r="F319" s="36"/>
      <c r="G319" s="36"/>
      <c r="H319" s="36"/>
      <c r="I319" s="37" t="s">
        <v>63</v>
      </c>
    </row>
    <row r="320" spans="1:9" ht="19.5" customHeight="1">
      <c r="A320" s="4" t="s">
        <v>3</v>
      </c>
      <c r="B320" s="5">
        <f>SUM(C320:H320)</f>
        <v>0</v>
      </c>
      <c r="C320" s="61"/>
      <c r="D320" s="36"/>
      <c r="E320" s="36"/>
      <c r="F320" s="36"/>
      <c r="G320" s="36"/>
      <c r="H320" s="36"/>
      <c r="I320" s="37" t="s">
        <v>63</v>
      </c>
    </row>
    <row r="321" spans="1:9" ht="17.25" customHeight="1">
      <c r="A321" s="4"/>
      <c r="B321" s="79" t="s">
        <v>53</v>
      </c>
      <c r="C321" s="80"/>
      <c r="D321" s="80"/>
      <c r="E321" s="80"/>
      <c r="F321" s="80"/>
      <c r="G321" s="80"/>
      <c r="H321" s="81"/>
      <c r="I321" s="31"/>
    </row>
    <row r="322" spans="1:9" ht="19.5" customHeight="1">
      <c r="A322" s="22" t="s">
        <v>58</v>
      </c>
      <c r="B322" s="5">
        <f>SUM(C322:H322)</f>
        <v>0</v>
      </c>
      <c r="C322" s="35">
        <f aca="true" t="shared" si="84" ref="C322:H322">SUM(C323:C326)</f>
        <v>0</v>
      </c>
      <c r="D322" s="35">
        <f t="shared" si="84"/>
        <v>0</v>
      </c>
      <c r="E322" s="35">
        <f t="shared" si="84"/>
        <v>0</v>
      </c>
      <c r="F322" s="35">
        <f t="shared" si="84"/>
        <v>0</v>
      </c>
      <c r="G322" s="35">
        <f t="shared" si="84"/>
        <v>0</v>
      </c>
      <c r="H322" s="35">
        <f t="shared" si="84"/>
        <v>0</v>
      </c>
      <c r="I322" s="37" t="s">
        <v>63</v>
      </c>
    </row>
    <row r="323" spans="1:9" ht="19.5" customHeight="1">
      <c r="A323" s="4" t="s">
        <v>0</v>
      </c>
      <c r="B323" s="5">
        <f>SUM(C323:H323)</f>
        <v>0</v>
      </c>
      <c r="C323" s="61"/>
      <c r="D323" s="36"/>
      <c r="E323" s="36"/>
      <c r="F323" s="36"/>
      <c r="G323" s="36"/>
      <c r="H323" s="36"/>
      <c r="I323" s="37" t="s">
        <v>63</v>
      </c>
    </row>
    <row r="324" spans="1:9" ht="19.5" customHeight="1">
      <c r="A324" s="4" t="s">
        <v>1</v>
      </c>
      <c r="B324" s="5">
        <f>SUM(C324:H324)</f>
        <v>0</v>
      </c>
      <c r="C324" s="61"/>
      <c r="D324" s="36"/>
      <c r="E324" s="36"/>
      <c r="F324" s="36"/>
      <c r="G324" s="36"/>
      <c r="H324" s="36"/>
      <c r="I324" s="37" t="s">
        <v>63</v>
      </c>
    </row>
    <row r="325" spans="1:9" ht="19.5" customHeight="1">
      <c r="A325" s="4" t="s">
        <v>2</v>
      </c>
      <c r="B325" s="5">
        <f>SUM(C325:H325)</f>
        <v>0</v>
      </c>
      <c r="C325" s="61"/>
      <c r="D325" s="36"/>
      <c r="E325" s="36"/>
      <c r="F325" s="36"/>
      <c r="G325" s="36"/>
      <c r="H325" s="36"/>
      <c r="I325" s="37" t="s">
        <v>63</v>
      </c>
    </row>
    <row r="326" spans="1:9" ht="19.5" customHeight="1">
      <c r="A326" s="4" t="s">
        <v>3</v>
      </c>
      <c r="B326" s="5">
        <f>SUM(C326:H326)</f>
        <v>0</v>
      </c>
      <c r="C326" s="61"/>
      <c r="D326" s="36"/>
      <c r="E326" s="36"/>
      <c r="F326" s="36"/>
      <c r="G326" s="36"/>
      <c r="H326" s="36"/>
      <c r="I326" s="37" t="s">
        <v>63</v>
      </c>
    </row>
    <row r="327" spans="1:9" ht="18" customHeight="1">
      <c r="A327" s="4"/>
      <c r="B327" s="79" t="s">
        <v>54</v>
      </c>
      <c r="C327" s="80"/>
      <c r="D327" s="80"/>
      <c r="E327" s="80"/>
      <c r="F327" s="80"/>
      <c r="G327" s="80"/>
      <c r="H327" s="81"/>
      <c r="I327" s="31"/>
    </row>
    <row r="328" spans="1:9" ht="32.25" customHeight="1">
      <c r="A328" s="33" t="s">
        <v>55</v>
      </c>
      <c r="B328" s="5">
        <f>SUM(C328:H328)</f>
        <v>0</v>
      </c>
      <c r="C328" s="35">
        <f aca="true" t="shared" si="85" ref="C328:H328">SUM(C329:C332)</f>
        <v>0</v>
      </c>
      <c r="D328" s="35">
        <f t="shared" si="85"/>
        <v>0</v>
      </c>
      <c r="E328" s="35">
        <f t="shared" si="85"/>
        <v>0</v>
      </c>
      <c r="F328" s="35">
        <f t="shared" si="85"/>
        <v>0</v>
      </c>
      <c r="G328" s="35">
        <f t="shared" si="85"/>
        <v>0</v>
      </c>
      <c r="H328" s="35">
        <f t="shared" si="85"/>
        <v>0</v>
      </c>
      <c r="I328" s="37" t="s">
        <v>63</v>
      </c>
    </row>
    <row r="329" spans="1:9" ht="19.5" customHeight="1">
      <c r="A329" s="4" t="s">
        <v>0</v>
      </c>
      <c r="B329" s="5">
        <f>SUM(C329:H329)</f>
        <v>0</v>
      </c>
      <c r="C329" s="61"/>
      <c r="D329" s="36"/>
      <c r="E329" s="36"/>
      <c r="F329" s="36"/>
      <c r="G329" s="36"/>
      <c r="H329" s="36"/>
      <c r="I329" s="37" t="s">
        <v>63</v>
      </c>
    </row>
    <row r="330" spans="1:9" ht="19.5" customHeight="1">
      <c r="A330" s="4" t="s">
        <v>1</v>
      </c>
      <c r="B330" s="5">
        <f>SUM(C330:H330)</f>
        <v>0</v>
      </c>
      <c r="C330" s="61"/>
      <c r="D330" s="36"/>
      <c r="E330" s="36"/>
      <c r="F330" s="36"/>
      <c r="G330" s="36"/>
      <c r="H330" s="36"/>
      <c r="I330" s="37" t="s">
        <v>63</v>
      </c>
    </row>
    <row r="331" spans="1:9" ht="19.5" customHeight="1">
      <c r="A331" s="4" t="s">
        <v>2</v>
      </c>
      <c r="B331" s="5">
        <f>SUM(C331:H331)</f>
        <v>0</v>
      </c>
      <c r="C331" s="61"/>
      <c r="D331" s="36"/>
      <c r="E331" s="36"/>
      <c r="F331" s="36"/>
      <c r="G331" s="36"/>
      <c r="H331" s="36"/>
      <c r="I331" s="37" t="s">
        <v>63</v>
      </c>
    </row>
    <row r="332" spans="1:9" ht="19.5" customHeight="1">
      <c r="A332" s="4" t="s">
        <v>3</v>
      </c>
      <c r="B332" s="5">
        <f>SUM(C332:H332)</f>
        <v>0</v>
      </c>
      <c r="C332" s="61"/>
      <c r="D332" s="36"/>
      <c r="E332" s="36"/>
      <c r="F332" s="36"/>
      <c r="G332" s="36"/>
      <c r="H332" s="36"/>
      <c r="I332" s="37" t="s">
        <v>63</v>
      </c>
    </row>
    <row r="333" spans="1:9" ht="18.75" customHeight="1">
      <c r="A333" s="4"/>
      <c r="B333" s="79" t="s">
        <v>56</v>
      </c>
      <c r="C333" s="80"/>
      <c r="D333" s="80"/>
      <c r="E333" s="80"/>
      <c r="F333" s="80"/>
      <c r="G333" s="80"/>
      <c r="H333" s="81"/>
      <c r="I333" s="31"/>
    </row>
    <row r="334" spans="1:9" ht="22.5" customHeight="1">
      <c r="A334" s="33" t="s">
        <v>57</v>
      </c>
      <c r="B334" s="5">
        <f aca="true" t="shared" si="86" ref="B334:B348">SUM(C334:H334)</f>
        <v>454.7</v>
      </c>
      <c r="C334" s="44">
        <f aca="true" t="shared" si="87" ref="C334:H334">SUM(C335:C338)</f>
        <v>454.7</v>
      </c>
      <c r="D334" s="44">
        <f t="shared" si="87"/>
        <v>0</v>
      </c>
      <c r="E334" s="44">
        <f t="shared" si="87"/>
        <v>0</v>
      </c>
      <c r="F334" s="44">
        <f t="shared" si="87"/>
        <v>0</v>
      </c>
      <c r="G334" s="44">
        <f t="shared" si="87"/>
        <v>0</v>
      </c>
      <c r="H334" s="44">
        <f t="shared" si="87"/>
        <v>0</v>
      </c>
      <c r="I334" s="37" t="s">
        <v>63</v>
      </c>
    </row>
    <row r="335" spans="1:9" ht="19.5" customHeight="1">
      <c r="A335" s="4" t="s">
        <v>0</v>
      </c>
      <c r="B335" s="5">
        <f t="shared" si="86"/>
        <v>0</v>
      </c>
      <c r="C335" s="62">
        <f aca="true" t="shared" si="88" ref="C335:H336">C340+C345+C350+C355</f>
        <v>0</v>
      </c>
      <c r="D335" s="38">
        <f t="shared" si="88"/>
        <v>0</v>
      </c>
      <c r="E335" s="38">
        <f t="shared" si="88"/>
        <v>0</v>
      </c>
      <c r="F335" s="38">
        <f t="shared" si="88"/>
        <v>0</v>
      </c>
      <c r="G335" s="38">
        <f t="shared" si="88"/>
        <v>0</v>
      </c>
      <c r="H335" s="38">
        <f t="shared" si="88"/>
        <v>0</v>
      </c>
      <c r="I335" s="37" t="s">
        <v>63</v>
      </c>
    </row>
    <row r="336" spans="1:9" ht="19.5" customHeight="1">
      <c r="A336" s="4" t="s">
        <v>1</v>
      </c>
      <c r="B336" s="5">
        <f t="shared" si="86"/>
        <v>309.7</v>
      </c>
      <c r="C336" s="62">
        <f t="shared" si="88"/>
        <v>309.7</v>
      </c>
      <c r="D336" s="38">
        <f t="shared" si="88"/>
        <v>0</v>
      </c>
      <c r="E336" s="38">
        <f t="shared" si="88"/>
        <v>0</v>
      </c>
      <c r="F336" s="38">
        <f t="shared" si="88"/>
        <v>0</v>
      </c>
      <c r="G336" s="38">
        <f t="shared" si="88"/>
        <v>0</v>
      </c>
      <c r="H336" s="38">
        <f t="shared" si="88"/>
        <v>0</v>
      </c>
      <c r="I336" s="37" t="s">
        <v>63</v>
      </c>
    </row>
    <row r="337" spans="1:9" ht="19.5" customHeight="1">
      <c r="A337" s="4" t="s">
        <v>2</v>
      </c>
      <c r="B337" s="5">
        <f t="shared" si="86"/>
        <v>145</v>
      </c>
      <c r="C337" s="63">
        <f aca="true" t="shared" si="89" ref="C337:H337">C342+C352+C347+C357</f>
        <v>145</v>
      </c>
      <c r="D337" s="43">
        <f t="shared" si="89"/>
        <v>0</v>
      </c>
      <c r="E337" s="43">
        <f t="shared" si="89"/>
        <v>0</v>
      </c>
      <c r="F337" s="43">
        <f t="shared" si="89"/>
        <v>0</v>
      </c>
      <c r="G337" s="43">
        <f t="shared" si="89"/>
        <v>0</v>
      </c>
      <c r="H337" s="43">
        <f t="shared" si="89"/>
        <v>0</v>
      </c>
      <c r="I337" s="37" t="s">
        <v>63</v>
      </c>
    </row>
    <row r="338" spans="1:9" ht="19.5" customHeight="1">
      <c r="A338" s="4" t="s">
        <v>3</v>
      </c>
      <c r="B338" s="5">
        <f t="shared" si="86"/>
        <v>0</v>
      </c>
      <c r="C338" s="62">
        <f aca="true" t="shared" si="90" ref="C338:H338">C343+C348+C353+C358</f>
        <v>0</v>
      </c>
      <c r="D338" s="38">
        <f t="shared" si="90"/>
        <v>0</v>
      </c>
      <c r="E338" s="38">
        <f t="shared" si="90"/>
        <v>0</v>
      </c>
      <c r="F338" s="38">
        <f t="shared" si="90"/>
        <v>0</v>
      </c>
      <c r="G338" s="38">
        <f t="shared" si="90"/>
        <v>0</v>
      </c>
      <c r="H338" s="38">
        <f t="shared" si="90"/>
        <v>0</v>
      </c>
      <c r="I338" s="37" t="s">
        <v>63</v>
      </c>
    </row>
    <row r="339" spans="1:9" ht="31.5" customHeight="1">
      <c r="A339" s="16" t="s">
        <v>25</v>
      </c>
      <c r="B339" s="5">
        <f t="shared" si="86"/>
        <v>0</v>
      </c>
      <c r="C339" s="44">
        <f aca="true" t="shared" si="91" ref="C339:H339">SUM(C340:C343)</f>
        <v>0</v>
      </c>
      <c r="D339" s="44">
        <f t="shared" si="91"/>
        <v>0</v>
      </c>
      <c r="E339" s="44">
        <f t="shared" si="91"/>
        <v>0</v>
      </c>
      <c r="F339" s="44">
        <f t="shared" si="91"/>
        <v>0</v>
      </c>
      <c r="G339" s="44">
        <f t="shared" si="91"/>
        <v>0</v>
      </c>
      <c r="H339" s="44">
        <f t="shared" si="91"/>
        <v>0</v>
      </c>
      <c r="I339" s="23" t="s">
        <v>71</v>
      </c>
    </row>
    <row r="340" spans="1:9" ht="18" customHeight="1">
      <c r="A340" s="4" t="s">
        <v>0</v>
      </c>
      <c r="B340" s="5">
        <f t="shared" si="86"/>
        <v>0</v>
      </c>
      <c r="C340" s="5"/>
      <c r="D340" s="5"/>
      <c r="E340" s="30"/>
      <c r="F340" s="30"/>
      <c r="G340" s="30"/>
      <c r="H340" s="30"/>
      <c r="I340" s="37" t="s">
        <v>63</v>
      </c>
    </row>
    <row r="341" spans="1:9" ht="17.25" customHeight="1">
      <c r="A341" s="4" t="s">
        <v>1</v>
      </c>
      <c r="B341" s="5">
        <f t="shared" si="86"/>
        <v>0</v>
      </c>
      <c r="C341" s="5"/>
      <c r="D341" s="5"/>
      <c r="E341" s="30"/>
      <c r="F341" s="30"/>
      <c r="G341" s="30"/>
      <c r="H341" s="30"/>
      <c r="I341" s="37" t="s">
        <v>63</v>
      </c>
    </row>
    <row r="342" spans="1:9" ht="17.25" customHeight="1">
      <c r="A342" s="4" t="s">
        <v>2</v>
      </c>
      <c r="B342" s="5">
        <f t="shared" si="86"/>
        <v>0</v>
      </c>
      <c r="C342" s="5">
        <v>0</v>
      </c>
      <c r="D342" s="5">
        <v>0</v>
      </c>
      <c r="E342" s="30">
        <v>0</v>
      </c>
      <c r="F342" s="30">
        <v>0</v>
      </c>
      <c r="G342" s="30">
        <v>0</v>
      </c>
      <c r="H342" s="30">
        <v>0</v>
      </c>
      <c r="I342" s="37" t="s">
        <v>63</v>
      </c>
    </row>
    <row r="343" spans="1:9" ht="16.5" customHeight="1">
      <c r="A343" s="4" t="s">
        <v>3</v>
      </c>
      <c r="B343" s="5">
        <f t="shared" si="86"/>
        <v>0</v>
      </c>
      <c r="C343" s="5"/>
      <c r="D343" s="5"/>
      <c r="E343" s="30"/>
      <c r="F343" s="30"/>
      <c r="G343" s="30"/>
      <c r="H343" s="30"/>
      <c r="I343" s="37" t="s">
        <v>63</v>
      </c>
    </row>
    <row r="344" spans="1:9" ht="32.25" customHeight="1">
      <c r="A344" s="16" t="s">
        <v>26</v>
      </c>
      <c r="B344" s="5">
        <f t="shared" si="86"/>
        <v>95</v>
      </c>
      <c r="C344" s="44">
        <f aca="true" t="shared" si="92" ref="C344:H344">SUM(C345:C348)</f>
        <v>95</v>
      </c>
      <c r="D344" s="44">
        <f t="shared" si="92"/>
        <v>0</v>
      </c>
      <c r="E344" s="44">
        <f t="shared" si="92"/>
        <v>0</v>
      </c>
      <c r="F344" s="44">
        <f t="shared" si="92"/>
        <v>0</v>
      </c>
      <c r="G344" s="44">
        <f t="shared" si="92"/>
        <v>0</v>
      </c>
      <c r="H344" s="44">
        <f t="shared" si="92"/>
        <v>0</v>
      </c>
      <c r="I344" s="50" t="s">
        <v>72</v>
      </c>
    </row>
    <row r="345" spans="1:9" ht="16.5" customHeight="1">
      <c r="A345" s="4" t="s">
        <v>0</v>
      </c>
      <c r="B345" s="5">
        <f t="shared" si="86"/>
        <v>0</v>
      </c>
      <c r="C345" s="5"/>
      <c r="D345" s="5"/>
      <c r="E345" s="30"/>
      <c r="F345" s="30"/>
      <c r="G345" s="30"/>
      <c r="H345" s="30"/>
      <c r="I345" s="37" t="s">
        <v>63</v>
      </c>
    </row>
    <row r="346" spans="1:9" ht="18" customHeight="1">
      <c r="A346" s="4" t="s">
        <v>1</v>
      </c>
      <c r="B346" s="5">
        <f t="shared" si="86"/>
        <v>0</v>
      </c>
      <c r="C346" s="5"/>
      <c r="D346" s="5"/>
      <c r="E346" s="30"/>
      <c r="F346" s="30"/>
      <c r="G346" s="30"/>
      <c r="H346" s="30"/>
      <c r="I346" s="37" t="s">
        <v>63</v>
      </c>
    </row>
    <row r="347" spans="1:9" ht="18" customHeight="1">
      <c r="A347" s="4" t="s">
        <v>2</v>
      </c>
      <c r="B347" s="5">
        <f t="shared" si="86"/>
        <v>95</v>
      </c>
      <c r="C347" s="72">
        <v>95</v>
      </c>
      <c r="D347" s="5">
        <v>0</v>
      </c>
      <c r="E347" s="30">
        <v>0</v>
      </c>
      <c r="F347" s="30">
        <v>0</v>
      </c>
      <c r="G347" s="30">
        <v>0</v>
      </c>
      <c r="H347" s="30">
        <v>0</v>
      </c>
      <c r="I347" s="37" t="s">
        <v>63</v>
      </c>
    </row>
    <row r="348" spans="1:10" ht="18.75" customHeight="1">
      <c r="A348" s="4" t="s">
        <v>3</v>
      </c>
      <c r="B348" s="5">
        <f t="shared" si="86"/>
        <v>0</v>
      </c>
      <c r="C348" s="5"/>
      <c r="D348" s="5"/>
      <c r="E348" s="30"/>
      <c r="F348" s="30"/>
      <c r="G348" s="30"/>
      <c r="H348" s="30"/>
      <c r="I348" s="37" t="s">
        <v>63</v>
      </c>
      <c r="J348" s="18"/>
    </row>
    <row r="349" spans="1:10" ht="33" customHeight="1">
      <c r="A349" s="16" t="s">
        <v>59</v>
      </c>
      <c r="B349" s="5">
        <f aca="true" t="shared" si="93" ref="B349:B358">SUM(C349:H349)</f>
        <v>359.7</v>
      </c>
      <c r="C349" s="44">
        <f aca="true" t="shared" si="94" ref="C349:H349">SUM(C350:C353)</f>
        <v>359.7</v>
      </c>
      <c r="D349" s="44">
        <f t="shared" si="94"/>
        <v>0</v>
      </c>
      <c r="E349" s="44">
        <f t="shared" si="94"/>
        <v>0</v>
      </c>
      <c r="F349" s="44">
        <f t="shared" si="94"/>
        <v>0</v>
      </c>
      <c r="G349" s="44">
        <f t="shared" si="94"/>
        <v>0</v>
      </c>
      <c r="H349" s="44">
        <f t="shared" si="94"/>
        <v>0</v>
      </c>
      <c r="I349" s="37" t="s">
        <v>63</v>
      </c>
      <c r="J349" s="18"/>
    </row>
    <row r="350" spans="1:10" ht="18.75" customHeight="1">
      <c r="A350" s="4" t="s">
        <v>0</v>
      </c>
      <c r="B350" s="5">
        <f t="shared" si="93"/>
        <v>0</v>
      </c>
      <c r="C350" s="5"/>
      <c r="D350" s="5"/>
      <c r="E350" s="30"/>
      <c r="F350" s="30"/>
      <c r="G350" s="30"/>
      <c r="H350" s="30"/>
      <c r="I350" s="37" t="s">
        <v>63</v>
      </c>
      <c r="J350" s="18"/>
    </row>
    <row r="351" spans="1:10" ht="18.75" customHeight="1">
      <c r="A351" s="4" t="s">
        <v>1</v>
      </c>
      <c r="B351" s="5">
        <f t="shared" si="93"/>
        <v>309.7</v>
      </c>
      <c r="C351" s="72">
        <v>309.7</v>
      </c>
      <c r="D351" s="5"/>
      <c r="E351" s="30"/>
      <c r="F351" s="30"/>
      <c r="G351" s="30"/>
      <c r="H351" s="30"/>
      <c r="I351" s="37" t="s">
        <v>63</v>
      </c>
      <c r="J351" s="18"/>
    </row>
    <row r="352" spans="1:10" ht="18.75" customHeight="1">
      <c r="A352" s="4" t="s">
        <v>2</v>
      </c>
      <c r="B352" s="5">
        <f t="shared" si="93"/>
        <v>50</v>
      </c>
      <c r="C352" s="72">
        <v>50</v>
      </c>
      <c r="D352" s="5">
        <v>0</v>
      </c>
      <c r="E352" s="30">
        <v>0</v>
      </c>
      <c r="F352" s="30">
        <v>0</v>
      </c>
      <c r="G352" s="30">
        <v>0</v>
      </c>
      <c r="H352" s="30">
        <v>0</v>
      </c>
      <c r="I352" s="37" t="s">
        <v>63</v>
      </c>
      <c r="J352" s="18"/>
    </row>
    <row r="353" spans="1:10" ht="18.75" customHeight="1">
      <c r="A353" s="4" t="s">
        <v>3</v>
      </c>
      <c r="B353" s="5">
        <f t="shared" si="93"/>
        <v>0</v>
      </c>
      <c r="C353" s="5"/>
      <c r="D353" s="5"/>
      <c r="E353" s="30"/>
      <c r="F353" s="30"/>
      <c r="G353" s="30"/>
      <c r="H353" s="30"/>
      <c r="I353" s="37" t="s">
        <v>63</v>
      </c>
      <c r="J353" s="18"/>
    </row>
    <row r="354" spans="1:10" ht="34.5" customHeight="1">
      <c r="A354" s="16" t="s">
        <v>61</v>
      </c>
      <c r="B354" s="5">
        <f t="shared" si="93"/>
        <v>0</v>
      </c>
      <c r="C354" s="44">
        <f aca="true" t="shared" si="95" ref="C354:H354">SUM(C355:C358)</f>
        <v>0</v>
      </c>
      <c r="D354" s="35">
        <f t="shared" si="95"/>
        <v>0</v>
      </c>
      <c r="E354" s="35">
        <f t="shared" si="95"/>
        <v>0</v>
      </c>
      <c r="F354" s="35">
        <f t="shared" si="95"/>
        <v>0</v>
      </c>
      <c r="G354" s="35">
        <f t="shared" si="95"/>
        <v>0</v>
      </c>
      <c r="H354" s="35">
        <f t="shared" si="95"/>
        <v>0</v>
      </c>
      <c r="I354" s="37" t="s">
        <v>63</v>
      </c>
      <c r="J354" s="18"/>
    </row>
    <row r="355" spans="1:10" ht="18.75" customHeight="1">
      <c r="A355" s="4" t="s">
        <v>0</v>
      </c>
      <c r="B355" s="5">
        <f t="shared" si="93"/>
        <v>0</v>
      </c>
      <c r="C355" s="5"/>
      <c r="D355" s="5"/>
      <c r="E355" s="30"/>
      <c r="F355" s="30"/>
      <c r="G355" s="30"/>
      <c r="H355" s="30"/>
      <c r="I355" s="37" t="s">
        <v>63</v>
      </c>
      <c r="J355" s="18"/>
    </row>
    <row r="356" spans="1:10" ht="18.75" customHeight="1">
      <c r="A356" s="4" t="s">
        <v>1</v>
      </c>
      <c r="B356" s="5">
        <f t="shared" si="93"/>
        <v>0</v>
      </c>
      <c r="C356" s="5"/>
      <c r="D356" s="5"/>
      <c r="E356" s="30"/>
      <c r="F356" s="30"/>
      <c r="G356" s="30"/>
      <c r="H356" s="30"/>
      <c r="I356" s="37" t="s">
        <v>63</v>
      </c>
      <c r="J356" s="18"/>
    </row>
    <row r="357" spans="1:10" ht="18.75" customHeight="1">
      <c r="A357" s="4" t="s">
        <v>2</v>
      </c>
      <c r="B357" s="5">
        <f t="shared" si="93"/>
        <v>0</v>
      </c>
      <c r="C357" s="5"/>
      <c r="D357" s="5"/>
      <c r="E357" s="30"/>
      <c r="F357" s="30"/>
      <c r="G357" s="30"/>
      <c r="H357" s="30"/>
      <c r="I357" s="37" t="s">
        <v>63</v>
      </c>
      <c r="J357" s="18"/>
    </row>
    <row r="358" spans="1:10" ht="18.75" customHeight="1">
      <c r="A358" s="4" t="s">
        <v>3</v>
      </c>
      <c r="B358" s="5">
        <f t="shared" si="93"/>
        <v>0</v>
      </c>
      <c r="C358" s="5"/>
      <c r="D358" s="5"/>
      <c r="E358" s="30"/>
      <c r="F358" s="30"/>
      <c r="G358" s="30"/>
      <c r="H358" s="30"/>
      <c r="I358" s="37" t="s">
        <v>63</v>
      </c>
      <c r="J358" s="18"/>
    </row>
    <row r="359" spans="1:10" ht="18" customHeight="1">
      <c r="A359" s="77" t="s">
        <v>80</v>
      </c>
      <c r="B359" s="87"/>
      <c r="C359" s="87"/>
      <c r="D359" s="87"/>
      <c r="E359" s="87"/>
      <c r="F359" s="87"/>
      <c r="G359" s="87"/>
      <c r="H359" s="87"/>
      <c r="I359" s="87"/>
      <c r="J359" s="19"/>
    </row>
    <row r="360" spans="1:10" ht="29.25">
      <c r="A360" s="6" t="s">
        <v>4</v>
      </c>
      <c r="B360" s="5">
        <f>SUM(C360:H360)</f>
        <v>2856</v>
      </c>
      <c r="C360" s="44">
        <f aca="true" t="shared" si="96" ref="C360:H360">SUM(C361:C364)</f>
        <v>465</v>
      </c>
      <c r="D360" s="44">
        <f t="shared" si="96"/>
        <v>463.4</v>
      </c>
      <c r="E360" s="44">
        <f t="shared" si="96"/>
        <v>481.90000000000003</v>
      </c>
      <c r="F360" s="44">
        <f t="shared" si="96"/>
        <v>481.90000000000003</v>
      </c>
      <c r="G360" s="44">
        <f t="shared" si="96"/>
        <v>481.90000000000003</v>
      </c>
      <c r="H360" s="44">
        <f t="shared" si="96"/>
        <v>481.90000000000003</v>
      </c>
      <c r="I360" s="37" t="s">
        <v>63</v>
      </c>
      <c r="J360" s="19"/>
    </row>
    <row r="361" spans="1:10" ht="19.5" customHeight="1">
      <c r="A361" s="4" t="s">
        <v>0</v>
      </c>
      <c r="B361" s="5">
        <f>SUM(C361:H361)</f>
        <v>0</v>
      </c>
      <c r="C361" s="5">
        <f aca="true" t="shared" si="97" ref="C361:H364">C367+C373+C379+C385+C391</f>
        <v>0</v>
      </c>
      <c r="D361" s="5">
        <f t="shared" si="97"/>
        <v>0</v>
      </c>
      <c r="E361" s="5">
        <f t="shared" si="97"/>
        <v>0</v>
      </c>
      <c r="F361" s="5">
        <f t="shared" si="97"/>
        <v>0</v>
      </c>
      <c r="G361" s="5">
        <f t="shared" si="97"/>
        <v>0</v>
      </c>
      <c r="H361" s="5">
        <f t="shared" si="97"/>
        <v>0</v>
      </c>
      <c r="I361" s="37" t="s">
        <v>63</v>
      </c>
      <c r="J361" s="19"/>
    </row>
    <row r="362" spans="1:10" ht="18" customHeight="1">
      <c r="A362" s="4" t="s">
        <v>1</v>
      </c>
      <c r="B362" s="5">
        <f>SUM(C362:H362)</f>
        <v>0</v>
      </c>
      <c r="C362" s="5">
        <f t="shared" si="97"/>
        <v>0</v>
      </c>
      <c r="D362" s="5">
        <f t="shared" si="97"/>
        <v>0</v>
      </c>
      <c r="E362" s="5">
        <f t="shared" si="97"/>
        <v>0</v>
      </c>
      <c r="F362" s="5">
        <f t="shared" si="97"/>
        <v>0</v>
      </c>
      <c r="G362" s="5">
        <f t="shared" si="97"/>
        <v>0</v>
      </c>
      <c r="H362" s="5">
        <f t="shared" si="97"/>
        <v>0</v>
      </c>
      <c r="I362" s="37" t="s">
        <v>63</v>
      </c>
      <c r="J362" s="19"/>
    </row>
    <row r="363" spans="1:10" ht="18" customHeight="1">
      <c r="A363" s="4" t="s">
        <v>2</v>
      </c>
      <c r="B363" s="5">
        <f>SUM(C363:H363)</f>
        <v>2856</v>
      </c>
      <c r="C363" s="5">
        <f t="shared" si="97"/>
        <v>465</v>
      </c>
      <c r="D363" s="5">
        <f>D369+D375+D381+D387+D393</f>
        <v>463.4</v>
      </c>
      <c r="E363" s="5">
        <f t="shared" si="97"/>
        <v>481.90000000000003</v>
      </c>
      <c r="F363" s="5">
        <f t="shared" si="97"/>
        <v>481.90000000000003</v>
      </c>
      <c r="G363" s="5">
        <f t="shared" si="97"/>
        <v>481.90000000000003</v>
      </c>
      <c r="H363" s="5">
        <f t="shared" si="97"/>
        <v>481.90000000000003</v>
      </c>
      <c r="I363" s="37" t="s">
        <v>63</v>
      </c>
      <c r="J363" s="19"/>
    </row>
    <row r="364" spans="1:10" ht="18" customHeight="1">
      <c r="A364" s="4" t="s">
        <v>3</v>
      </c>
      <c r="B364" s="5">
        <f>SUM(C364:H364)</f>
        <v>0</v>
      </c>
      <c r="C364" s="5">
        <f t="shared" si="97"/>
        <v>0</v>
      </c>
      <c r="D364" s="5">
        <f t="shared" si="97"/>
        <v>0</v>
      </c>
      <c r="E364" s="5">
        <f t="shared" si="97"/>
        <v>0</v>
      </c>
      <c r="F364" s="5">
        <f t="shared" si="97"/>
        <v>0</v>
      </c>
      <c r="G364" s="5">
        <f t="shared" si="97"/>
        <v>0</v>
      </c>
      <c r="H364" s="5">
        <f t="shared" si="97"/>
        <v>0</v>
      </c>
      <c r="I364" s="37" t="s">
        <v>63</v>
      </c>
      <c r="J364" s="19"/>
    </row>
    <row r="365" spans="1:10" ht="17.25" customHeight="1">
      <c r="A365" s="4"/>
      <c r="B365" s="79" t="s">
        <v>49</v>
      </c>
      <c r="C365" s="80"/>
      <c r="D365" s="80"/>
      <c r="E365" s="80"/>
      <c r="F365" s="80"/>
      <c r="G365" s="80"/>
      <c r="H365" s="81"/>
      <c r="I365" s="32"/>
      <c r="J365" s="19"/>
    </row>
    <row r="366" spans="1:10" ht="31.5" customHeight="1">
      <c r="A366" s="33" t="s">
        <v>50</v>
      </c>
      <c r="B366" s="5">
        <f>SUM(C366:H366)</f>
        <v>0</v>
      </c>
      <c r="C366" s="35">
        <f aca="true" t="shared" si="98" ref="C366:H366">SUM(C367:C370)</f>
        <v>0</v>
      </c>
      <c r="D366" s="35">
        <f t="shared" si="98"/>
        <v>0</v>
      </c>
      <c r="E366" s="35">
        <f t="shared" si="98"/>
        <v>0</v>
      </c>
      <c r="F366" s="35">
        <f t="shared" si="98"/>
        <v>0</v>
      </c>
      <c r="G366" s="35">
        <f t="shared" si="98"/>
        <v>0</v>
      </c>
      <c r="H366" s="35">
        <f t="shared" si="98"/>
        <v>0</v>
      </c>
      <c r="I366" s="37" t="s">
        <v>63</v>
      </c>
      <c r="J366" s="19"/>
    </row>
    <row r="367" spans="1:10" ht="19.5" customHeight="1">
      <c r="A367" s="4" t="s">
        <v>0</v>
      </c>
      <c r="B367" s="5">
        <f>SUM(C367:H367)</f>
        <v>0</v>
      </c>
      <c r="C367" s="61"/>
      <c r="D367" s="36"/>
      <c r="E367" s="36"/>
      <c r="F367" s="36"/>
      <c r="G367" s="36"/>
      <c r="H367" s="36"/>
      <c r="I367" s="37" t="s">
        <v>63</v>
      </c>
      <c r="J367" s="19"/>
    </row>
    <row r="368" spans="1:10" ht="17.25" customHeight="1">
      <c r="A368" s="4" t="s">
        <v>1</v>
      </c>
      <c r="B368" s="5">
        <f>SUM(C368:H368)</f>
        <v>0</v>
      </c>
      <c r="C368" s="61"/>
      <c r="D368" s="36"/>
      <c r="E368" s="36"/>
      <c r="F368" s="36"/>
      <c r="G368" s="36"/>
      <c r="H368" s="36"/>
      <c r="I368" s="37" t="s">
        <v>63</v>
      </c>
      <c r="J368" s="19"/>
    </row>
    <row r="369" spans="1:10" ht="15.75" customHeight="1">
      <c r="A369" s="4" t="s">
        <v>2</v>
      </c>
      <c r="B369" s="5">
        <f>SUM(C369:H369)</f>
        <v>0</v>
      </c>
      <c r="C369" s="61"/>
      <c r="D369" s="36"/>
      <c r="E369" s="36"/>
      <c r="F369" s="36"/>
      <c r="G369" s="36"/>
      <c r="H369" s="36"/>
      <c r="I369" s="37" t="s">
        <v>63</v>
      </c>
      <c r="J369" s="19"/>
    </row>
    <row r="370" spans="1:10" ht="17.25" customHeight="1">
      <c r="A370" s="4" t="s">
        <v>3</v>
      </c>
      <c r="B370" s="5">
        <f>SUM(C370:H370)</f>
        <v>0</v>
      </c>
      <c r="C370" s="61"/>
      <c r="D370" s="36"/>
      <c r="E370" s="36"/>
      <c r="F370" s="36"/>
      <c r="G370" s="36"/>
      <c r="H370" s="36"/>
      <c r="I370" s="37" t="s">
        <v>63</v>
      </c>
      <c r="J370" s="19"/>
    </row>
    <row r="371" spans="1:10" ht="16.5" customHeight="1">
      <c r="A371" s="4"/>
      <c r="B371" s="79" t="s">
        <v>51</v>
      </c>
      <c r="C371" s="80"/>
      <c r="D371" s="80"/>
      <c r="E371" s="80"/>
      <c r="F371" s="80"/>
      <c r="G371" s="80"/>
      <c r="H371" s="81"/>
      <c r="I371" s="32"/>
      <c r="J371" s="19"/>
    </row>
    <row r="372" spans="1:10" ht="30.75" customHeight="1">
      <c r="A372" s="33" t="s">
        <v>52</v>
      </c>
      <c r="B372" s="5">
        <f>SUM(C372:H372)</f>
        <v>0</v>
      </c>
      <c r="C372" s="35">
        <f aca="true" t="shared" si="99" ref="C372:H372">SUM(C373:C376)</f>
        <v>0</v>
      </c>
      <c r="D372" s="35">
        <f t="shared" si="99"/>
        <v>0</v>
      </c>
      <c r="E372" s="35">
        <f t="shared" si="99"/>
        <v>0</v>
      </c>
      <c r="F372" s="35">
        <f t="shared" si="99"/>
        <v>0</v>
      </c>
      <c r="G372" s="35">
        <f t="shared" si="99"/>
        <v>0</v>
      </c>
      <c r="H372" s="35">
        <f t="shared" si="99"/>
        <v>0</v>
      </c>
      <c r="I372" s="37" t="s">
        <v>63</v>
      </c>
      <c r="J372" s="19"/>
    </row>
    <row r="373" spans="1:10" ht="18.75" customHeight="1">
      <c r="A373" s="4" t="s">
        <v>0</v>
      </c>
      <c r="B373" s="5">
        <f>SUM(C373:H373)</f>
        <v>0</v>
      </c>
      <c r="C373" s="61"/>
      <c r="D373" s="36"/>
      <c r="E373" s="36"/>
      <c r="F373" s="36"/>
      <c r="G373" s="36"/>
      <c r="H373" s="36"/>
      <c r="I373" s="37" t="s">
        <v>63</v>
      </c>
      <c r="J373" s="19"/>
    </row>
    <row r="374" spans="1:10" ht="18" customHeight="1">
      <c r="A374" s="4" t="s">
        <v>1</v>
      </c>
      <c r="B374" s="5">
        <f>SUM(C374:H374)</f>
        <v>0</v>
      </c>
      <c r="C374" s="61"/>
      <c r="D374" s="36"/>
      <c r="E374" s="36"/>
      <c r="F374" s="36"/>
      <c r="G374" s="36"/>
      <c r="H374" s="36"/>
      <c r="I374" s="37" t="s">
        <v>63</v>
      </c>
      <c r="J374" s="19"/>
    </row>
    <row r="375" spans="1:10" ht="18" customHeight="1">
      <c r="A375" s="4" t="s">
        <v>2</v>
      </c>
      <c r="B375" s="5">
        <f>SUM(C375:H375)</f>
        <v>0</v>
      </c>
      <c r="C375" s="61"/>
      <c r="D375" s="36"/>
      <c r="E375" s="36"/>
      <c r="F375" s="36"/>
      <c r="G375" s="36"/>
      <c r="H375" s="36"/>
      <c r="I375" s="37" t="s">
        <v>63</v>
      </c>
      <c r="J375" s="19"/>
    </row>
    <row r="376" spans="1:10" ht="17.25" customHeight="1">
      <c r="A376" s="4" t="s">
        <v>3</v>
      </c>
      <c r="B376" s="5">
        <f>SUM(C376:H376)</f>
        <v>0</v>
      </c>
      <c r="C376" s="61"/>
      <c r="D376" s="36"/>
      <c r="E376" s="36"/>
      <c r="F376" s="36"/>
      <c r="G376" s="36"/>
      <c r="H376" s="36"/>
      <c r="I376" s="37" t="s">
        <v>63</v>
      </c>
      <c r="J376" s="19"/>
    </row>
    <row r="377" spans="1:10" ht="19.5" customHeight="1">
      <c r="A377" s="4"/>
      <c r="B377" s="79" t="s">
        <v>53</v>
      </c>
      <c r="C377" s="80"/>
      <c r="D377" s="80"/>
      <c r="E377" s="80"/>
      <c r="F377" s="80"/>
      <c r="G377" s="80"/>
      <c r="H377" s="81"/>
      <c r="I377" s="32"/>
      <c r="J377" s="19"/>
    </row>
    <row r="378" spans="1:10" ht="19.5" customHeight="1">
      <c r="A378" s="22" t="s">
        <v>58</v>
      </c>
      <c r="B378" s="5">
        <f>SUM(C378:H378)</f>
        <v>0</v>
      </c>
      <c r="C378" s="35">
        <f aca="true" t="shared" si="100" ref="C378:H378">SUM(C379:C382)</f>
        <v>0</v>
      </c>
      <c r="D378" s="35">
        <f t="shared" si="100"/>
        <v>0</v>
      </c>
      <c r="E378" s="35">
        <f t="shared" si="100"/>
        <v>0</v>
      </c>
      <c r="F378" s="35">
        <f t="shared" si="100"/>
        <v>0</v>
      </c>
      <c r="G378" s="35">
        <f t="shared" si="100"/>
        <v>0</v>
      </c>
      <c r="H378" s="35">
        <f t="shared" si="100"/>
        <v>0</v>
      </c>
      <c r="I378" s="37" t="s">
        <v>63</v>
      </c>
      <c r="J378" s="19"/>
    </row>
    <row r="379" spans="1:10" ht="15" customHeight="1">
      <c r="A379" s="4" t="s">
        <v>0</v>
      </c>
      <c r="B379" s="5">
        <f>SUM(C379:H379)</f>
        <v>0</v>
      </c>
      <c r="C379" s="61"/>
      <c r="D379" s="36"/>
      <c r="E379" s="36"/>
      <c r="F379" s="36"/>
      <c r="G379" s="36"/>
      <c r="H379" s="36"/>
      <c r="I379" s="37" t="s">
        <v>63</v>
      </c>
      <c r="J379" s="19"/>
    </row>
    <row r="380" spans="1:10" ht="17.25" customHeight="1">
      <c r="A380" s="4" t="s">
        <v>1</v>
      </c>
      <c r="B380" s="5">
        <f>SUM(C380:H380)</f>
        <v>0</v>
      </c>
      <c r="C380" s="61"/>
      <c r="D380" s="36"/>
      <c r="E380" s="36"/>
      <c r="F380" s="36"/>
      <c r="G380" s="36"/>
      <c r="H380" s="36"/>
      <c r="I380" s="37" t="s">
        <v>63</v>
      </c>
      <c r="J380" s="19"/>
    </row>
    <row r="381" spans="1:10" ht="17.25" customHeight="1">
      <c r="A381" s="4" t="s">
        <v>2</v>
      </c>
      <c r="B381" s="5">
        <f>SUM(C381:H381)</f>
        <v>0</v>
      </c>
      <c r="C381" s="61"/>
      <c r="D381" s="36"/>
      <c r="E381" s="36"/>
      <c r="F381" s="36"/>
      <c r="G381" s="36"/>
      <c r="H381" s="36"/>
      <c r="I381" s="37" t="s">
        <v>63</v>
      </c>
      <c r="J381" s="19"/>
    </row>
    <row r="382" spans="1:10" ht="18.75" customHeight="1">
      <c r="A382" s="4" t="s">
        <v>3</v>
      </c>
      <c r="B382" s="5">
        <f>SUM(C382:H382)</f>
        <v>0</v>
      </c>
      <c r="C382" s="61"/>
      <c r="D382" s="36"/>
      <c r="E382" s="36"/>
      <c r="F382" s="36"/>
      <c r="G382" s="36"/>
      <c r="H382" s="36"/>
      <c r="I382" s="37" t="s">
        <v>63</v>
      </c>
      <c r="J382" s="19"/>
    </row>
    <row r="383" spans="1:10" ht="16.5" customHeight="1">
      <c r="A383" s="4"/>
      <c r="B383" s="79" t="s">
        <v>54</v>
      </c>
      <c r="C383" s="80"/>
      <c r="D383" s="80"/>
      <c r="E383" s="80"/>
      <c r="F383" s="80"/>
      <c r="G383" s="80"/>
      <c r="H383" s="81"/>
      <c r="I383" s="32"/>
      <c r="J383" s="19"/>
    </row>
    <row r="384" spans="1:10" ht="33" customHeight="1">
      <c r="A384" s="33" t="s">
        <v>55</v>
      </c>
      <c r="B384" s="5">
        <f>SUM(C384:H384)</f>
        <v>0</v>
      </c>
      <c r="C384" s="35">
        <f aca="true" t="shared" si="101" ref="C384:H384">SUM(C385:C388)</f>
        <v>0</v>
      </c>
      <c r="D384" s="35">
        <f t="shared" si="101"/>
        <v>0</v>
      </c>
      <c r="E384" s="35">
        <f t="shared" si="101"/>
        <v>0</v>
      </c>
      <c r="F384" s="35">
        <f t="shared" si="101"/>
        <v>0</v>
      </c>
      <c r="G384" s="35">
        <f t="shared" si="101"/>
        <v>0</v>
      </c>
      <c r="H384" s="35">
        <f t="shared" si="101"/>
        <v>0</v>
      </c>
      <c r="I384" s="37" t="s">
        <v>63</v>
      </c>
      <c r="J384" s="19"/>
    </row>
    <row r="385" spans="1:10" ht="16.5" customHeight="1">
      <c r="A385" s="4" t="s">
        <v>0</v>
      </c>
      <c r="B385" s="5">
        <f>SUM(C385:H385)</f>
        <v>0</v>
      </c>
      <c r="C385" s="61"/>
      <c r="D385" s="36"/>
      <c r="E385" s="36"/>
      <c r="F385" s="36"/>
      <c r="G385" s="36"/>
      <c r="H385" s="36"/>
      <c r="I385" s="37" t="s">
        <v>63</v>
      </c>
      <c r="J385" s="19"/>
    </row>
    <row r="386" spans="1:10" ht="16.5" customHeight="1">
      <c r="A386" s="4" t="s">
        <v>1</v>
      </c>
      <c r="B386" s="5">
        <f>SUM(C386:H386)</f>
        <v>0</v>
      </c>
      <c r="C386" s="61"/>
      <c r="D386" s="36"/>
      <c r="E386" s="36"/>
      <c r="F386" s="36"/>
      <c r="G386" s="36"/>
      <c r="H386" s="36"/>
      <c r="I386" s="37" t="s">
        <v>63</v>
      </c>
      <c r="J386" s="19"/>
    </row>
    <row r="387" spans="1:10" ht="17.25" customHeight="1">
      <c r="A387" s="4" t="s">
        <v>2</v>
      </c>
      <c r="B387" s="5">
        <f>SUM(C387:H387)</f>
        <v>0</v>
      </c>
      <c r="C387" s="61"/>
      <c r="D387" s="36"/>
      <c r="E387" s="36"/>
      <c r="F387" s="36"/>
      <c r="G387" s="36"/>
      <c r="H387" s="36"/>
      <c r="I387" s="37" t="s">
        <v>63</v>
      </c>
      <c r="J387" s="19"/>
    </row>
    <row r="388" spans="1:10" ht="16.5" customHeight="1">
      <c r="A388" s="4" t="s">
        <v>3</v>
      </c>
      <c r="B388" s="5">
        <f>SUM(C388:H388)</f>
        <v>0</v>
      </c>
      <c r="C388" s="61"/>
      <c r="D388" s="36"/>
      <c r="E388" s="36"/>
      <c r="F388" s="36"/>
      <c r="G388" s="36"/>
      <c r="H388" s="36"/>
      <c r="I388" s="37" t="s">
        <v>63</v>
      </c>
      <c r="J388" s="19"/>
    </row>
    <row r="389" spans="1:10" ht="17.25" customHeight="1">
      <c r="A389" s="4"/>
      <c r="B389" s="79" t="s">
        <v>56</v>
      </c>
      <c r="C389" s="80"/>
      <c r="D389" s="80"/>
      <c r="E389" s="80"/>
      <c r="F389" s="80"/>
      <c r="G389" s="80"/>
      <c r="H389" s="81"/>
      <c r="I389" s="32"/>
      <c r="J389" s="19"/>
    </row>
    <row r="390" spans="1:10" ht="20.25" customHeight="1">
      <c r="A390" s="33" t="s">
        <v>57</v>
      </c>
      <c r="B390" s="5">
        <f aca="true" t="shared" si="102" ref="B390:B409">SUM(C390:H390)</f>
        <v>2856</v>
      </c>
      <c r="C390" s="44">
        <f aca="true" t="shared" si="103" ref="C390:H390">SUM(C391:C394)</f>
        <v>465</v>
      </c>
      <c r="D390" s="44">
        <f t="shared" si="103"/>
        <v>463.4</v>
      </c>
      <c r="E390" s="44">
        <f t="shared" si="103"/>
        <v>481.90000000000003</v>
      </c>
      <c r="F390" s="44">
        <f t="shared" si="103"/>
        <v>481.90000000000003</v>
      </c>
      <c r="G390" s="44">
        <f t="shared" si="103"/>
        <v>481.90000000000003</v>
      </c>
      <c r="H390" s="44">
        <f t="shared" si="103"/>
        <v>481.90000000000003</v>
      </c>
      <c r="I390" s="37" t="s">
        <v>63</v>
      </c>
      <c r="J390" s="19"/>
    </row>
    <row r="391" spans="1:10" ht="19.5" customHeight="1">
      <c r="A391" s="4" t="s">
        <v>0</v>
      </c>
      <c r="B391" s="5">
        <f t="shared" si="102"/>
        <v>0</v>
      </c>
      <c r="C391" s="62">
        <f aca="true" t="shared" si="104" ref="C391:H393">C396+C401+C406</f>
        <v>0</v>
      </c>
      <c r="D391" s="38">
        <f t="shared" si="104"/>
        <v>0</v>
      </c>
      <c r="E391" s="38">
        <f t="shared" si="104"/>
        <v>0</v>
      </c>
      <c r="F391" s="38">
        <f t="shared" si="104"/>
        <v>0</v>
      </c>
      <c r="G391" s="38">
        <f t="shared" si="104"/>
        <v>0</v>
      </c>
      <c r="H391" s="38">
        <f t="shared" si="104"/>
        <v>0</v>
      </c>
      <c r="I391" s="37" t="s">
        <v>63</v>
      </c>
      <c r="J391" s="19"/>
    </row>
    <row r="392" spans="1:10" ht="16.5" customHeight="1">
      <c r="A392" s="4" t="s">
        <v>1</v>
      </c>
      <c r="B392" s="5">
        <f t="shared" si="102"/>
        <v>0</v>
      </c>
      <c r="C392" s="62">
        <f t="shared" si="104"/>
        <v>0</v>
      </c>
      <c r="D392" s="38">
        <f t="shared" si="104"/>
        <v>0</v>
      </c>
      <c r="E392" s="38">
        <f t="shared" si="104"/>
        <v>0</v>
      </c>
      <c r="F392" s="38">
        <f t="shared" si="104"/>
        <v>0</v>
      </c>
      <c r="G392" s="38">
        <f t="shared" si="104"/>
        <v>0</v>
      </c>
      <c r="H392" s="38">
        <f t="shared" si="104"/>
        <v>0</v>
      </c>
      <c r="I392" s="37" t="s">
        <v>63</v>
      </c>
      <c r="J392" s="19"/>
    </row>
    <row r="393" spans="1:10" ht="15" customHeight="1">
      <c r="A393" s="4" t="s">
        <v>2</v>
      </c>
      <c r="B393" s="5">
        <f t="shared" si="102"/>
        <v>2856</v>
      </c>
      <c r="C393" s="63">
        <f>C398+C403+C408</f>
        <v>465</v>
      </c>
      <c r="D393" s="43">
        <f t="shared" si="104"/>
        <v>463.4</v>
      </c>
      <c r="E393" s="43">
        <f t="shared" si="104"/>
        <v>481.90000000000003</v>
      </c>
      <c r="F393" s="43">
        <f t="shared" si="104"/>
        <v>481.90000000000003</v>
      </c>
      <c r="G393" s="43">
        <f t="shared" si="104"/>
        <v>481.90000000000003</v>
      </c>
      <c r="H393" s="43">
        <f t="shared" si="104"/>
        <v>481.90000000000003</v>
      </c>
      <c r="I393" s="37" t="s">
        <v>63</v>
      </c>
      <c r="J393" s="19"/>
    </row>
    <row r="394" spans="1:10" ht="18.75" customHeight="1">
      <c r="A394" s="4" t="s">
        <v>3</v>
      </c>
      <c r="B394" s="5">
        <f t="shared" si="102"/>
        <v>0</v>
      </c>
      <c r="C394" s="62">
        <f>C399+C404+C409</f>
        <v>0</v>
      </c>
      <c r="D394" s="36"/>
      <c r="E394" s="36"/>
      <c r="F394" s="36"/>
      <c r="G394" s="36"/>
      <c r="H394" s="36"/>
      <c r="I394" s="37" t="s">
        <v>63</v>
      </c>
      <c r="J394" s="19"/>
    </row>
    <row r="395" spans="1:10" ht="30.75" customHeight="1">
      <c r="A395" s="16" t="s">
        <v>27</v>
      </c>
      <c r="B395" s="5">
        <f t="shared" si="102"/>
        <v>2069.4</v>
      </c>
      <c r="C395" s="44">
        <f aca="true" t="shared" si="105" ref="C395:H395">SUM(C396:C399)</f>
        <v>325</v>
      </c>
      <c r="D395" s="44">
        <f t="shared" si="105"/>
        <v>338</v>
      </c>
      <c r="E395" s="44">
        <f t="shared" si="105"/>
        <v>351.6</v>
      </c>
      <c r="F395" s="44">
        <f t="shared" si="105"/>
        <v>351.6</v>
      </c>
      <c r="G395" s="44">
        <f t="shared" si="105"/>
        <v>351.6</v>
      </c>
      <c r="H395" s="44">
        <f t="shared" si="105"/>
        <v>351.6</v>
      </c>
      <c r="I395" s="51" t="s">
        <v>73</v>
      </c>
      <c r="J395" s="18"/>
    </row>
    <row r="396" spans="1:9" ht="18" customHeight="1">
      <c r="A396" s="4" t="s">
        <v>0</v>
      </c>
      <c r="B396" s="5">
        <f t="shared" si="102"/>
        <v>0</v>
      </c>
      <c r="C396" s="5"/>
      <c r="D396" s="5"/>
      <c r="E396" s="30"/>
      <c r="F396" s="30"/>
      <c r="G396" s="30"/>
      <c r="H396" s="30"/>
      <c r="I396" s="37" t="s">
        <v>63</v>
      </c>
    </row>
    <row r="397" spans="1:9" ht="17.25" customHeight="1">
      <c r="A397" s="4" t="s">
        <v>1</v>
      </c>
      <c r="B397" s="5">
        <f t="shared" si="102"/>
        <v>0</v>
      </c>
      <c r="C397" s="5"/>
      <c r="D397" s="5"/>
      <c r="E397" s="30"/>
      <c r="F397" s="30"/>
      <c r="G397" s="30"/>
      <c r="H397" s="30"/>
      <c r="I397" s="37" t="s">
        <v>63</v>
      </c>
    </row>
    <row r="398" spans="1:9" ht="17.25" customHeight="1">
      <c r="A398" s="4" t="s">
        <v>2</v>
      </c>
      <c r="B398" s="5">
        <f t="shared" si="102"/>
        <v>2069.4</v>
      </c>
      <c r="C398" s="72">
        <v>325</v>
      </c>
      <c r="D398" s="5">
        <v>338</v>
      </c>
      <c r="E398" s="30">
        <v>351.6</v>
      </c>
      <c r="F398" s="30">
        <v>351.6</v>
      </c>
      <c r="G398" s="30">
        <v>351.6</v>
      </c>
      <c r="H398" s="30">
        <v>351.6</v>
      </c>
      <c r="I398" s="37" t="s">
        <v>63</v>
      </c>
    </row>
    <row r="399" spans="1:9" ht="21" customHeight="1">
      <c r="A399" s="4" t="s">
        <v>3</v>
      </c>
      <c r="B399" s="5">
        <f t="shared" si="102"/>
        <v>0</v>
      </c>
      <c r="C399" s="5"/>
      <c r="D399" s="5"/>
      <c r="E399" s="30"/>
      <c r="F399" s="30"/>
      <c r="G399" s="30"/>
      <c r="H399" s="30"/>
      <c r="I399" s="37" t="s">
        <v>63</v>
      </c>
    </row>
    <row r="400" spans="1:9" ht="33" customHeight="1">
      <c r="A400" s="16" t="s">
        <v>28</v>
      </c>
      <c r="B400" s="5">
        <f t="shared" si="102"/>
        <v>0</v>
      </c>
      <c r="C400" s="44">
        <f aca="true" t="shared" si="106" ref="C400:H400">SUM(C401:C404)</f>
        <v>0</v>
      </c>
      <c r="D400" s="44">
        <f t="shared" si="106"/>
        <v>0</v>
      </c>
      <c r="E400" s="44">
        <f t="shared" si="106"/>
        <v>0</v>
      </c>
      <c r="F400" s="44">
        <f t="shared" si="106"/>
        <v>0</v>
      </c>
      <c r="G400" s="44">
        <f t="shared" si="106"/>
        <v>0</v>
      </c>
      <c r="H400" s="44">
        <f t="shared" si="106"/>
        <v>0</v>
      </c>
      <c r="I400" s="37" t="s">
        <v>63</v>
      </c>
    </row>
    <row r="401" spans="1:9" ht="18.75" customHeight="1">
      <c r="A401" s="4" t="s">
        <v>0</v>
      </c>
      <c r="B401" s="5">
        <f t="shared" si="102"/>
        <v>0</v>
      </c>
      <c r="C401" s="5"/>
      <c r="D401" s="5"/>
      <c r="E401" s="30"/>
      <c r="F401" s="30"/>
      <c r="G401" s="30"/>
      <c r="H401" s="30"/>
      <c r="I401" s="37" t="s">
        <v>63</v>
      </c>
    </row>
    <row r="402" spans="1:9" ht="17.25" customHeight="1">
      <c r="A402" s="4" t="s">
        <v>1</v>
      </c>
      <c r="B402" s="5">
        <f t="shared" si="102"/>
        <v>0</v>
      </c>
      <c r="C402" s="5"/>
      <c r="D402" s="5"/>
      <c r="E402" s="30"/>
      <c r="F402" s="30"/>
      <c r="G402" s="30"/>
      <c r="H402" s="30"/>
      <c r="I402" s="37" t="s">
        <v>63</v>
      </c>
    </row>
    <row r="403" spans="1:9" ht="19.5" customHeight="1">
      <c r="A403" s="4" t="s">
        <v>2</v>
      </c>
      <c r="B403" s="5">
        <f t="shared" si="102"/>
        <v>0</v>
      </c>
      <c r="C403" s="5">
        <v>0</v>
      </c>
      <c r="D403" s="5">
        <v>0</v>
      </c>
      <c r="E403" s="30">
        <v>0</v>
      </c>
      <c r="F403" s="30">
        <v>0</v>
      </c>
      <c r="G403" s="30">
        <v>0</v>
      </c>
      <c r="H403" s="30">
        <v>0</v>
      </c>
      <c r="I403" s="37" t="s">
        <v>63</v>
      </c>
    </row>
    <row r="404" spans="1:9" ht="17.25" customHeight="1">
      <c r="A404" s="4" t="s">
        <v>3</v>
      </c>
      <c r="B404" s="5">
        <f t="shared" si="102"/>
        <v>0</v>
      </c>
      <c r="C404" s="5"/>
      <c r="D404" s="5"/>
      <c r="E404" s="30"/>
      <c r="F404" s="30"/>
      <c r="G404" s="30"/>
      <c r="H404" s="30"/>
      <c r="I404" s="37" t="s">
        <v>63</v>
      </c>
    </row>
    <row r="405" spans="1:9" ht="33.75" customHeight="1">
      <c r="A405" s="16" t="s">
        <v>29</v>
      </c>
      <c r="B405" s="5">
        <f t="shared" si="102"/>
        <v>786.5999999999999</v>
      </c>
      <c r="C405" s="44">
        <f aca="true" t="shared" si="107" ref="C405:H405">SUM(C406:C409)</f>
        <v>140</v>
      </c>
      <c r="D405" s="44">
        <f t="shared" si="107"/>
        <v>125.4</v>
      </c>
      <c r="E405" s="44">
        <f t="shared" si="107"/>
        <v>130.3</v>
      </c>
      <c r="F405" s="44">
        <f t="shared" si="107"/>
        <v>130.3</v>
      </c>
      <c r="G405" s="44">
        <f t="shared" si="107"/>
        <v>130.3</v>
      </c>
      <c r="H405" s="44">
        <f t="shared" si="107"/>
        <v>130.3</v>
      </c>
      <c r="I405" s="37" t="s">
        <v>63</v>
      </c>
    </row>
    <row r="406" spans="1:9" ht="17.25" customHeight="1">
      <c r="A406" s="4" t="s">
        <v>0</v>
      </c>
      <c r="B406" s="5">
        <f t="shared" si="102"/>
        <v>0</v>
      </c>
      <c r="C406" s="5"/>
      <c r="D406" s="5"/>
      <c r="E406" s="30"/>
      <c r="F406" s="30"/>
      <c r="G406" s="30"/>
      <c r="H406" s="30"/>
      <c r="I406" s="37" t="s">
        <v>63</v>
      </c>
    </row>
    <row r="407" spans="1:9" ht="17.25" customHeight="1">
      <c r="A407" s="4" t="s">
        <v>1</v>
      </c>
      <c r="B407" s="5">
        <f t="shared" si="102"/>
        <v>0</v>
      </c>
      <c r="C407" s="5"/>
      <c r="D407" s="5"/>
      <c r="E407" s="30"/>
      <c r="F407" s="30"/>
      <c r="G407" s="30"/>
      <c r="H407" s="30"/>
      <c r="I407" s="37" t="s">
        <v>63</v>
      </c>
    </row>
    <row r="408" spans="1:9" ht="16.5" customHeight="1">
      <c r="A408" s="4" t="s">
        <v>2</v>
      </c>
      <c r="B408" s="5">
        <f t="shared" si="102"/>
        <v>786.5999999999999</v>
      </c>
      <c r="C408" s="72">
        <v>140</v>
      </c>
      <c r="D408" s="5">
        <v>125.4</v>
      </c>
      <c r="E408" s="30">
        <v>130.3</v>
      </c>
      <c r="F408" s="30">
        <v>130.3</v>
      </c>
      <c r="G408" s="30">
        <v>130.3</v>
      </c>
      <c r="H408" s="30">
        <v>130.3</v>
      </c>
      <c r="I408" s="37" t="s">
        <v>63</v>
      </c>
    </row>
    <row r="409" spans="1:9" ht="17.25" customHeight="1">
      <c r="A409" s="4" t="s">
        <v>3</v>
      </c>
      <c r="B409" s="5">
        <f t="shared" si="102"/>
        <v>0</v>
      </c>
      <c r="C409" s="5"/>
      <c r="D409" s="5"/>
      <c r="E409" s="30"/>
      <c r="F409" s="30"/>
      <c r="G409" s="30"/>
      <c r="H409" s="30"/>
      <c r="I409" s="37" t="s">
        <v>63</v>
      </c>
    </row>
    <row r="410" spans="1:9" ht="19.5" customHeight="1">
      <c r="A410" s="77" t="s">
        <v>81</v>
      </c>
      <c r="B410" s="87"/>
      <c r="C410" s="87"/>
      <c r="D410" s="87"/>
      <c r="E410" s="87"/>
      <c r="F410" s="87"/>
      <c r="G410" s="87"/>
      <c r="H410" s="87"/>
      <c r="I410" s="87"/>
    </row>
    <row r="411" spans="1:9" ht="36" customHeight="1">
      <c r="A411" s="6" t="s">
        <v>4</v>
      </c>
      <c r="B411" s="5">
        <f>SUM(C411:H411)</f>
        <v>50</v>
      </c>
      <c r="C411" s="35">
        <f aca="true" t="shared" si="108" ref="C411:H411">SUM(C412:C415)</f>
        <v>50</v>
      </c>
      <c r="D411" s="35">
        <f t="shared" si="108"/>
        <v>0</v>
      </c>
      <c r="E411" s="35">
        <f t="shared" si="108"/>
        <v>0</v>
      </c>
      <c r="F411" s="35">
        <f t="shared" si="108"/>
        <v>0</v>
      </c>
      <c r="G411" s="35">
        <f t="shared" si="108"/>
        <v>0</v>
      </c>
      <c r="H411" s="35">
        <f t="shared" si="108"/>
        <v>0</v>
      </c>
      <c r="I411" s="37" t="s">
        <v>63</v>
      </c>
    </row>
    <row r="412" spans="1:9" ht="18" customHeight="1">
      <c r="A412" s="4" t="s">
        <v>0</v>
      </c>
      <c r="B412" s="5">
        <f>SUM(C412:H412)</f>
        <v>0</v>
      </c>
      <c r="C412" s="5">
        <f>C418+C424+C430+C436+C442+C447</f>
        <v>0</v>
      </c>
      <c r="D412" s="5"/>
      <c r="E412" s="30"/>
      <c r="F412" s="30"/>
      <c r="G412" s="30"/>
      <c r="H412" s="30"/>
      <c r="I412" s="37" t="s">
        <v>63</v>
      </c>
    </row>
    <row r="413" spans="1:9" ht="16.5" customHeight="1">
      <c r="A413" s="4" t="s">
        <v>1</v>
      </c>
      <c r="B413" s="5">
        <f>SUM(C413:H413)</f>
        <v>0</v>
      </c>
      <c r="C413" s="5"/>
      <c r="D413" s="5"/>
      <c r="E413" s="30"/>
      <c r="F413" s="30"/>
      <c r="G413" s="30"/>
      <c r="H413" s="30"/>
      <c r="I413" s="37" t="s">
        <v>63</v>
      </c>
    </row>
    <row r="414" spans="1:9" ht="18" customHeight="1">
      <c r="A414" s="4" t="s">
        <v>2</v>
      </c>
      <c r="B414" s="5">
        <f>SUM(C414:H414)</f>
        <v>50</v>
      </c>
      <c r="C414" s="72">
        <v>50</v>
      </c>
      <c r="D414" s="5"/>
      <c r="E414" s="30"/>
      <c r="F414" s="30"/>
      <c r="G414" s="30"/>
      <c r="H414" s="30"/>
      <c r="I414" s="37" t="s">
        <v>63</v>
      </c>
    </row>
    <row r="415" spans="1:9" ht="18" customHeight="1">
      <c r="A415" s="4" t="s">
        <v>3</v>
      </c>
      <c r="B415" s="5">
        <f>SUM(C415:H415)</f>
        <v>0</v>
      </c>
      <c r="C415" s="5"/>
      <c r="D415" s="5"/>
      <c r="E415" s="30"/>
      <c r="F415" s="30"/>
      <c r="G415" s="30"/>
      <c r="H415" s="30"/>
      <c r="I415" s="37" t="s">
        <v>63</v>
      </c>
    </row>
    <row r="416" spans="1:9" ht="15" customHeight="1">
      <c r="A416" s="4"/>
      <c r="B416" s="79" t="s">
        <v>49</v>
      </c>
      <c r="C416" s="80"/>
      <c r="D416" s="80"/>
      <c r="E416" s="80"/>
      <c r="F416" s="80"/>
      <c r="G416" s="80"/>
      <c r="H416" s="81"/>
      <c r="I416" s="5"/>
    </row>
    <row r="417" spans="1:9" ht="28.5" customHeight="1">
      <c r="A417" s="33" t="s">
        <v>50</v>
      </c>
      <c r="B417" s="5">
        <f>SUM(C417:H417)</f>
        <v>0</v>
      </c>
      <c r="C417" s="35">
        <f aca="true" t="shared" si="109" ref="C417:H417">SUM(C418:C421)</f>
        <v>0</v>
      </c>
      <c r="D417" s="35">
        <f t="shared" si="109"/>
        <v>0</v>
      </c>
      <c r="E417" s="35">
        <f t="shared" si="109"/>
        <v>0</v>
      </c>
      <c r="F417" s="35">
        <f t="shared" si="109"/>
        <v>0</v>
      </c>
      <c r="G417" s="35">
        <f t="shared" si="109"/>
        <v>0</v>
      </c>
      <c r="H417" s="35">
        <f t="shared" si="109"/>
        <v>0</v>
      </c>
      <c r="I417" s="37" t="s">
        <v>63</v>
      </c>
    </row>
    <row r="418" spans="1:9" ht="18" customHeight="1">
      <c r="A418" s="4" t="s">
        <v>0</v>
      </c>
      <c r="B418" s="5">
        <f>SUM(C418:H418)</f>
        <v>0</v>
      </c>
      <c r="C418" s="61"/>
      <c r="D418" s="36"/>
      <c r="E418" s="36"/>
      <c r="F418" s="36"/>
      <c r="G418" s="36"/>
      <c r="H418" s="36"/>
      <c r="I418" s="37" t="s">
        <v>63</v>
      </c>
    </row>
    <row r="419" spans="1:9" ht="18" customHeight="1">
      <c r="A419" s="4" t="s">
        <v>1</v>
      </c>
      <c r="B419" s="5">
        <f>SUM(C419:H419)</f>
        <v>0</v>
      </c>
      <c r="C419" s="61"/>
      <c r="D419" s="36"/>
      <c r="E419" s="36"/>
      <c r="F419" s="36"/>
      <c r="G419" s="36"/>
      <c r="H419" s="36"/>
      <c r="I419" s="37" t="s">
        <v>63</v>
      </c>
    </row>
    <row r="420" spans="1:9" ht="18" customHeight="1">
      <c r="A420" s="4" t="s">
        <v>2</v>
      </c>
      <c r="B420" s="5">
        <f>SUM(C420:H420)</f>
        <v>0</v>
      </c>
      <c r="C420" s="61"/>
      <c r="D420" s="36"/>
      <c r="E420" s="36"/>
      <c r="F420" s="36"/>
      <c r="G420" s="36"/>
      <c r="H420" s="36"/>
      <c r="I420" s="37" t="s">
        <v>63</v>
      </c>
    </row>
    <row r="421" spans="1:9" ht="18" customHeight="1">
      <c r="A421" s="4" t="s">
        <v>3</v>
      </c>
      <c r="B421" s="5">
        <f>SUM(C421:H421)</f>
        <v>0</v>
      </c>
      <c r="C421" s="61"/>
      <c r="D421" s="36"/>
      <c r="E421" s="36"/>
      <c r="F421" s="36"/>
      <c r="G421" s="36"/>
      <c r="H421" s="36"/>
      <c r="I421" s="37" t="s">
        <v>63</v>
      </c>
    </row>
    <row r="422" spans="1:9" ht="15.75" customHeight="1">
      <c r="A422" s="4"/>
      <c r="B422" s="79" t="s">
        <v>51</v>
      </c>
      <c r="C422" s="80"/>
      <c r="D422" s="80"/>
      <c r="E422" s="80"/>
      <c r="F422" s="80"/>
      <c r="G422" s="80"/>
      <c r="H422" s="81"/>
      <c r="I422" s="5"/>
    </row>
    <row r="423" spans="1:9" ht="32.25" customHeight="1">
      <c r="A423" s="33" t="s">
        <v>52</v>
      </c>
      <c r="B423" s="5">
        <f>SUM(C423:H423)</f>
        <v>0</v>
      </c>
      <c r="C423" s="35">
        <f aca="true" t="shared" si="110" ref="C423:H423">SUM(C424:C427)</f>
        <v>0</v>
      </c>
      <c r="D423" s="35">
        <f t="shared" si="110"/>
        <v>0</v>
      </c>
      <c r="E423" s="35">
        <f t="shared" si="110"/>
        <v>0</v>
      </c>
      <c r="F423" s="35">
        <f t="shared" si="110"/>
        <v>0</v>
      </c>
      <c r="G423" s="35">
        <f t="shared" si="110"/>
        <v>0</v>
      </c>
      <c r="H423" s="35">
        <f t="shared" si="110"/>
        <v>0</v>
      </c>
      <c r="I423" s="37" t="s">
        <v>63</v>
      </c>
    </row>
    <row r="424" spans="1:9" ht="18" customHeight="1">
      <c r="A424" s="4" t="s">
        <v>0</v>
      </c>
      <c r="B424" s="5">
        <f>SUM(C424:H424)</f>
        <v>0</v>
      </c>
      <c r="C424" s="61"/>
      <c r="D424" s="36"/>
      <c r="E424" s="36"/>
      <c r="F424" s="36"/>
      <c r="G424" s="36"/>
      <c r="H424" s="36"/>
      <c r="I424" s="37" t="s">
        <v>63</v>
      </c>
    </row>
    <row r="425" spans="1:9" ht="18" customHeight="1">
      <c r="A425" s="4" t="s">
        <v>1</v>
      </c>
      <c r="B425" s="5">
        <f>SUM(C425:H425)</f>
        <v>0</v>
      </c>
      <c r="C425" s="61"/>
      <c r="D425" s="36"/>
      <c r="E425" s="36"/>
      <c r="F425" s="36"/>
      <c r="G425" s="36"/>
      <c r="H425" s="36"/>
      <c r="I425" s="37" t="s">
        <v>63</v>
      </c>
    </row>
    <row r="426" spans="1:9" ht="18" customHeight="1">
      <c r="A426" s="4" t="s">
        <v>2</v>
      </c>
      <c r="B426" s="5">
        <f>SUM(C426:H426)</f>
        <v>0</v>
      </c>
      <c r="C426" s="61"/>
      <c r="D426" s="36"/>
      <c r="E426" s="36"/>
      <c r="F426" s="36"/>
      <c r="G426" s="36"/>
      <c r="H426" s="36"/>
      <c r="I426" s="37" t="s">
        <v>63</v>
      </c>
    </row>
    <row r="427" spans="1:9" ht="18" customHeight="1">
      <c r="A427" s="4" t="s">
        <v>3</v>
      </c>
      <c r="B427" s="5">
        <f>SUM(C427:H427)</f>
        <v>0</v>
      </c>
      <c r="C427" s="61"/>
      <c r="D427" s="36"/>
      <c r="E427" s="36"/>
      <c r="F427" s="36"/>
      <c r="G427" s="36"/>
      <c r="H427" s="36"/>
      <c r="I427" s="37" t="s">
        <v>63</v>
      </c>
    </row>
    <row r="428" spans="1:9" ht="17.25" customHeight="1">
      <c r="A428" s="4"/>
      <c r="B428" s="79" t="s">
        <v>53</v>
      </c>
      <c r="C428" s="80"/>
      <c r="D428" s="80"/>
      <c r="E428" s="80"/>
      <c r="F428" s="80"/>
      <c r="G428" s="80"/>
      <c r="H428" s="81"/>
      <c r="I428" s="5"/>
    </row>
    <row r="429" spans="1:9" ht="18" customHeight="1">
      <c r="A429" s="22" t="s">
        <v>58</v>
      </c>
      <c r="B429" s="5">
        <f>SUM(C429:H429)</f>
        <v>0</v>
      </c>
      <c r="C429" s="35">
        <f aca="true" t="shared" si="111" ref="C429:H429">SUM(C430:C433)</f>
        <v>0</v>
      </c>
      <c r="D429" s="35">
        <f t="shared" si="111"/>
        <v>0</v>
      </c>
      <c r="E429" s="35">
        <f t="shared" si="111"/>
        <v>0</v>
      </c>
      <c r="F429" s="35">
        <f t="shared" si="111"/>
        <v>0</v>
      </c>
      <c r="G429" s="35">
        <f t="shared" si="111"/>
        <v>0</v>
      </c>
      <c r="H429" s="35">
        <f t="shared" si="111"/>
        <v>0</v>
      </c>
      <c r="I429" s="37" t="s">
        <v>63</v>
      </c>
    </row>
    <row r="430" spans="1:9" ht="18" customHeight="1">
      <c r="A430" s="4" t="s">
        <v>0</v>
      </c>
      <c r="B430" s="5">
        <f>SUM(C430:H430)</f>
        <v>0</v>
      </c>
      <c r="C430" s="61"/>
      <c r="D430" s="36"/>
      <c r="E430" s="36"/>
      <c r="F430" s="36"/>
      <c r="G430" s="36"/>
      <c r="H430" s="36"/>
      <c r="I430" s="37" t="s">
        <v>63</v>
      </c>
    </row>
    <row r="431" spans="1:9" ht="18" customHeight="1">
      <c r="A431" s="4" t="s">
        <v>1</v>
      </c>
      <c r="B431" s="5">
        <f>SUM(C431:H431)</f>
        <v>0</v>
      </c>
      <c r="C431" s="61"/>
      <c r="D431" s="36"/>
      <c r="E431" s="36"/>
      <c r="F431" s="36"/>
      <c r="G431" s="36"/>
      <c r="H431" s="36"/>
      <c r="I431" s="37" t="s">
        <v>63</v>
      </c>
    </row>
    <row r="432" spans="1:9" ht="18" customHeight="1">
      <c r="A432" s="4" t="s">
        <v>2</v>
      </c>
      <c r="B432" s="5">
        <f>SUM(C432:H432)</f>
        <v>0</v>
      </c>
      <c r="C432" s="61"/>
      <c r="D432" s="36"/>
      <c r="E432" s="36"/>
      <c r="F432" s="36"/>
      <c r="G432" s="36"/>
      <c r="H432" s="36"/>
      <c r="I432" s="37" t="s">
        <v>63</v>
      </c>
    </row>
    <row r="433" spans="1:9" ht="18" customHeight="1">
      <c r="A433" s="4" t="s">
        <v>3</v>
      </c>
      <c r="B433" s="5">
        <f>SUM(C433:H433)</f>
        <v>0</v>
      </c>
      <c r="C433" s="61"/>
      <c r="D433" s="36"/>
      <c r="E433" s="36"/>
      <c r="F433" s="36"/>
      <c r="G433" s="36"/>
      <c r="H433" s="36"/>
      <c r="I433" s="37" t="s">
        <v>63</v>
      </c>
    </row>
    <row r="434" spans="1:9" ht="18" customHeight="1">
      <c r="A434" s="4"/>
      <c r="B434" s="79" t="s">
        <v>54</v>
      </c>
      <c r="C434" s="80"/>
      <c r="D434" s="80"/>
      <c r="E434" s="80"/>
      <c r="F434" s="80"/>
      <c r="G434" s="80"/>
      <c r="H434" s="81"/>
      <c r="I434" s="5"/>
    </row>
    <row r="435" spans="1:9" ht="36" customHeight="1">
      <c r="A435" s="33" t="s">
        <v>55</v>
      </c>
      <c r="B435" s="5">
        <f>SUM(C435:H435)</f>
        <v>0</v>
      </c>
      <c r="C435" s="35">
        <f aca="true" t="shared" si="112" ref="C435:H435">SUM(C436:C439)</f>
        <v>0</v>
      </c>
      <c r="D435" s="35">
        <f t="shared" si="112"/>
        <v>0</v>
      </c>
      <c r="E435" s="35">
        <f t="shared" si="112"/>
        <v>0</v>
      </c>
      <c r="F435" s="35">
        <f t="shared" si="112"/>
        <v>0</v>
      </c>
      <c r="G435" s="35">
        <f t="shared" si="112"/>
        <v>0</v>
      </c>
      <c r="H435" s="35">
        <f t="shared" si="112"/>
        <v>0</v>
      </c>
      <c r="I435" s="37" t="s">
        <v>63</v>
      </c>
    </row>
    <row r="436" spans="1:9" ht="18" customHeight="1">
      <c r="A436" s="4" t="s">
        <v>0</v>
      </c>
      <c r="B436" s="5">
        <f>SUM(C436:H436)</f>
        <v>0</v>
      </c>
      <c r="C436" s="61"/>
      <c r="D436" s="36"/>
      <c r="E436" s="36"/>
      <c r="F436" s="36"/>
      <c r="G436" s="36"/>
      <c r="H436" s="36"/>
      <c r="I436" s="37" t="s">
        <v>63</v>
      </c>
    </row>
    <row r="437" spans="1:9" ht="18" customHeight="1">
      <c r="A437" s="4" t="s">
        <v>1</v>
      </c>
      <c r="B437" s="5">
        <f>SUM(C437:H437)</f>
        <v>0</v>
      </c>
      <c r="C437" s="61"/>
      <c r="D437" s="36"/>
      <c r="E437" s="36"/>
      <c r="F437" s="36"/>
      <c r="G437" s="36"/>
      <c r="H437" s="36"/>
      <c r="I437" s="37" t="s">
        <v>63</v>
      </c>
    </row>
    <row r="438" spans="1:9" ht="18" customHeight="1">
      <c r="A438" s="4" t="s">
        <v>2</v>
      </c>
      <c r="B438" s="5">
        <f>SUM(C438:H438)</f>
        <v>0</v>
      </c>
      <c r="C438" s="61"/>
      <c r="D438" s="36"/>
      <c r="E438" s="36"/>
      <c r="F438" s="36"/>
      <c r="G438" s="36"/>
      <c r="H438" s="36"/>
      <c r="I438" s="37" t="s">
        <v>63</v>
      </c>
    </row>
    <row r="439" spans="1:9" ht="18" customHeight="1">
      <c r="A439" s="4" t="s">
        <v>3</v>
      </c>
      <c r="B439" s="5">
        <f>SUM(C439:H439)</f>
        <v>0</v>
      </c>
      <c r="C439" s="61"/>
      <c r="D439" s="36"/>
      <c r="E439" s="36"/>
      <c r="F439" s="36"/>
      <c r="G439" s="36"/>
      <c r="H439" s="36"/>
      <c r="I439" s="37" t="s">
        <v>63</v>
      </c>
    </row>
    <row r="440" spans="1:9" ht="16.5" customHeight="1">
      <c r="A440" s="4"/>
      <c r="B440" s="79" t="s">
        <v>56</v>
      </c>
      <c r="C440" s="80"/>
      <c r="D440" s="80"/>
      <c r="E440" s="80"/>
      <c r="F440" s="80"/>
      <c r="G440" s="80"/>
      <c r="H440" s="81"/>
      <c r="I440" s="5"/>
    </row>
    <row r="441" spans="1:9" ht="19.5" customHeight="1">
      <c r="A441" s="33" t="s">
        <v>57</v>
      </c>
      <c r="B441" s="5">
        <f aca="true" t="shared" si="113" ref="B441:B450">SUM(C441:H441)</f>
        <v>50</v>
      </c>
      <c r="C441" s="65">
        <f aca="true" t="shared" si="114" ref="C441:H441">SUM(C442:C445)</f>
        <v>50</v>
      </c>
      <c r="D441" s="35">
        <f t="shared" si="114"/>
        <v>0</v>
      </c>
      <c r="E441" s="35">
        <f t="shared" si="114"/>
        <v>0</v>
      </c>
      <c r="F441" s="35">
        <f t="shared" si="114"/>
        <v>0</v>
      </c>
      <c r="G441" s="35">
        <f t="shared" si="114"/>
        <v>0</v>
      </c>
      <c r="H441" s="35">
        <f t="shared" si="114"/>
        <v>0</v>
      </c>
      <c r="I441" s="37" t="s">
        <v>63</v>
      </c>
    </row>
    <row r="442" spans="1:9" ht="18" customHeight="1">
      <c r="A442" s="4" t="s">
        <v>0</v>
      </c>
      <c r="B442" s="5">
        <f t="shared" si="113"/>
        <v>0</v>
      </c>
      <c r="C442" s="66"/>
      <c r="D442" s="36"/>
      <c r="E442" s="36"/>
      <c r="F442" s="36"/>
      <c r="G442" s="36"/>
      <c r="H442" s="36"/>
      <c r="I442" s="37" t="s">
        <v>63</v>
      </c>
    </row>
    <row r="443" spans="1:9" ht="15.75" customHeight="1">
      <c r="A443" s="4" t="s">
        <v>1</v>
      </c>
      <c r="B443" s="5">
        <f t="shared" si="113"/>
        <v>0</v>
      </c>
      <c r="C443" s="66"/>
      <c r="D443" s="36"/>
      <c r="E443" s="36"/>
      <c r="F443" s="36"/>
      <c r="G443" s="36"/>
      <c r="H443" s="36"/>
      <c r="I443" s="37" t="s">
        <v>63</v>
      </c>
    </row>
    <row r="444" spans="1:9" ht="17.25" customHeight="1">
      <c r="A444" s="4" t="s">
        <v>2</v>
      </c>
      <c r="B444" s="5">
        <f t="shared" si="113"/>
        <v>50</v>
      </c>
      <c r="C444" s="68">
        <v>50</v>
      </c>
      <c r="D444" s="36"/>
      <c r="E444" s="36"/>
      <c r="F444" s="36"/>
      <c r="G444" s="36"/>
      <c r="H444" s="36"/>
      <c r="I444" s="37" t="s">
        <v>63</v>
      </c>
    </row>
    <row r="445" spans="1:9" ht="15.75" customHeight="1">
      <c r="A445" s="4" t="s">
        <v>3</v>
      </c>
      <c r="B445" s="5">
        <f t="shared" si="113"/>
        <v>0</v>
      </c>
      <c r="C445" s="66"/>
      <c r="D445" s="36"/>
      <c r="E445" s="36"/>
      <c r="F445" s="36"/>
      <c r="G445" s="36"/>
      <c r="H445" s="36"/>
      <c r="I445" s="37" t="s">
        <v>63</v>
      </c>
    </row>
    <row r="446" spans="1:9" ht="43.5" customHeight="1">
      <c r="A446" s="16" t="s">
        <v>30</v>
      </c>
      <c r="B446" s="5">
        <f t="shared" si="113"/>
        <v>50</v>
      </c>
      <c r="C446" s="69">
        <f aca="true" t="shared" si="115" ref="C446:H446">SUM(C447:C450)</f>
        <v>50</v>
      </c>
      <c r="D446" s="35">
        <f t="shared" si="115"/>
        <v>0</v>
      </c>
      <c r="E446" s="35">
        <f t="shared" si="115"/>
        <v>0</v>
      </c>
      <c r="F446" s="35">
        <f t="shared" si="115"/>
        <v>0</v>
      </c>
      <c r="G446" s="35">
        <f t="shared" si="115"/>
        <v>0</v>
      </c>
      <c r="H446" s="35">
        <f t="shared" si="115"/>
        <v>0</v>
      </c>
      <c r="I446" s="50" t="s">
        <v>74</v>
      </c>
    </row>
    <row r="447" spans="1:9" ht="17.25" customHeight="1">
      <c r="A447" s="4" t="s">
        <v>0</v>
      </c>
      <c r="B447" s="5">
        <f t="shared" si="113"/>
        <v>0</v>
      </c>
      <c r="C447" s="67"/>
      <c r="D447" s="5"/>
      <c r="E447" s="30"/>
      <c r="F447" s="30"/>
      <c r="G447" s="30"/>
      <c r="H447" s="30"/>
      <c r="I447" s="37" t="s">
        <v>63</v>
      </c>
    </row>
    <row r="448" spans="1:9" ht="16.5" customHeight="1">
      <c r="A448" s="4" t="s">
        <v>1</v>
      </c>
      <c r="B448" s="5">
        <f t="shared" si="113"/>
        <v>0</v>
      </c>
      <c r="C448" s="67"/>
      <c r="D448" s="5"/>
      <c r="E448" s="30"/>
      <c r="F448" s="30"/>
      <c r="G448" s="30"/>
      <c r="H448" s="30"/>
      <c r="I448" s="37" t="s">
        <v>63</v>
      </c>
    </row>
    <row r="449" spans="1:9" ht="19.5" customHeight="1">
      <c r="A449" s="4" t="s">
        <v>2</v>
      </c>
      <c r="B449" s="5">
        <f t="shared" si="113"/>
        <v>50</v>
      </c>
      <c r="C449" s="67">
        <v>50</v>
      </c>
      <c r="D449" s="5"/>
      <c r="E449" s="30"/>
      <c r="F449" s="30"/>
      <c r="G449" s="30"/>
      <c r="H449" s="30"/>
      <c r="I449" s="37" t="s">
        <v>63</v>
      </c>
    </row>
    <row r="450" spans="1:9" ht="15.75" customHeight="1">
      <c r="A450" s="4" t="s">
        <v>3</v>
      </c>
      <c r="B450" s="5">
        <f t="shared" si="113"/>
        <v>0</v>
      </c>
      <c r="C450" s="5"/>
      <c r="D450" s="5"/>
      <c r="E450" s="30"/>
      <c r="F450" s="30"/>
      <c r="G450" s="30"/>
      <c r="H450" s="30"/>
      <c r="I450" s="37" t="s">
        <v>63</v>
      </c>
    </row>
    <row r="451" spans="1:9" ht="22.5" customHeight="1">
      <c r="A451" s="77" t="s">
        <v>82</v>
      </c>
      <c r="B451" s="87"/>
      <c r="C451" s="87"/>
      <c r="D451" s="87"/>
      <c r="E451" s="87"/>
      <c r="F451" s="87"/>
      <c r="G451" s="87"/>
      <c r="H451" s="87"/>
      <c r="I451" s="87"/>
    </row>
    <row r="452" spans="1:9" ht="29.25">
      <c r="A452" s="6" t="s">
        <v>4</v>
      </c>
      <c r="B452" s="5">
        <f>SUM(C452:H452)</f>
        <v>0</v>
      </c>
      <c r="C452" s="35">
        <f aca="true" t="shared" si="116" ref="C452:H452">SUM(C453:C456)</f>
        <v>0</v>
      </c>
      <c r="D452" s="35">
        <f t="shared" si="116"/>
        <v>0</v>
      </c>
      <c r="E452" s="35">
        <f t="shared" si="116"/>
        <v>0</v>
      </c>
      <c r="F452" s="35">
        <f t="shared" si="116"/>
        <v>0</v>
      </c>
      <c r="G452" s="35">
        <f t="shared" si="116"/>
        <v>0</v>
      </c>
      <c r="H452" s="35">
        <f t="shared" si="116"/>
        <v>0</v>
      </c>
      <c r="I452" s="37" t="s">
        <v>63</v>
      </c>
    </row>
    <row r="453" spans="1:9" ht="15">
      <c r="A453" s="4" t="s">
        <v>0</v>
      </c>
      <c r="B453" s="5">
        <f>SUM(C453:H453)</f>
        <v>0</v>
      </c>
      <c r="C453" s="5">
        <f aca="true" t="shared" si="117" ref="C453:H456">C459+C465+C471+C477+C483+C488</f>
        <v>0</v>
      </c>
      <c r="D453" s="5">
        <f t="shared" si="117"/>
        <v>0</v>
      </c>
      <c r="E453" s="5">
        <f t="shared" si="117"/>
        <v>0</v>
      </c>
      <c r="F453" s="5">
        <f t="shared" si="117"/>
        <v>0</v>
      </c>
      <c r="G453" s="5">
        <f t="shared" si="117"/>
        <v>0</v>
      </c>
      <c r="H453" s="5">
        <f t="shared" si="117"/>
        <v>0</v>
      </c>
      <c r="I453" s="37" t="s">
        <v>63</v>
      </c>
    </row>
    <row r="454" spans="1:9" ht="15">
      <c r="A454" s="4" t="s">
        <v>1</v>
      </c>
      <c r="B454" s="5">
        <f>SUM(C454:H454)</f>
        <v>0</v>
      </c>
      <c r="C454" s="5">
        <f t="shared" si="117"/>
        <v>0</v>
      </c>
      <c r="D454" s="5">
        <f t="shared" si="117"/>
        <v>0</v>
      </c>
      <c r="E454" s="5">
        <f t="shared" si="117"/>
        <v>0</v>
      </c>
      <c r="F454" s="5">
        <f t="shared" si="117"/>
        <v>0</v>
      </c>
      <c r="G454" s="5">
        <f t="shared" si="117"/>
        <v>0</v>
      </c>
      <c r="H454" s="5">
        <f t="shared" si="117"/>
        <v>0</v>
      </c>
      <c r="I454" s="37" t="s">
        <v>63</v>
      </c>
    </row>
    <row r="455" spans="1:9" ht="15">
      <c r="A455" s="4" t="s">
        <v>2</v>
      </c>
      <c r="B455" s="5">
        <f>SUM(C455:H455)</f>
        <v>0</v>
      </c>
      <c r="C455" s="5">
        <f t="shared" si="117"/>
        <v>0</v>
      </c>
      <c r="D455" s="5">
        <f t="shared" si="117"/>
        <v>0</v>
      </c>
      <c r="E455" s="5">
        <f t="shared" si="117"/>
        <v>0</v>
      </c>
      <c r="F455" s="5">
        <f t="shared" si="117"/>
        <v>0</v>
      </c>
      <c r="G455" s="5">
        <f t="shared" si="117"/>
        <v>0</v>
      </c>
      <c r="H455" s="5">
        <f t="shared" si="117"/>
        <v>0</v>
      </c>
      <c r="I455" s="37" t="s">
        <v>63</v>
      </c>
    </row>
    <row r="456" spans="1:9" ht="15">
      <c r="A456" s="4" t="s">
        <v>3</v>
      </c>
      <c r="B456" s="5">
        <f>SUM(C456:H456)</f>
        <v>0</v>
      </c>
      <c r="C456" s="5">
        <f t="shared" si="117"/>
        <v>0</v>
      </c>
      <c r="D456" s="5">
        <f t="shared" si="117"/>
        <v>0</v>
      </c>
      <c r="E456" s="5">
        <f t="shared" si="117"/>
        <v>0</v>
      </c>
      <c r="F456" s="5">
        <f t="shared" si="117"/>
        <v>0</v>
      </c>
      <c r="G456" s="5">
        <f t="shared" si="117"/>
        <v>0</v>
      </c>
      <c r="H456" s="5">
        <f t="shared" si="117"/>
        <v>0</v>
      </c>
      <c r="I456" s="37" t="s">
        <v>63</v>
      </c>
    </row>
    <row r="457" spans="1:9" ht="15" customHeight="1">
      <c r="A457" s="4"/>
      <c r="B457" s="79" t="s">
        <v>49</v>
      </c>
      <c r="C457" s="80"/>
      <c r="D457" s="80"/>
      <c r="E457" s="80"/>
      <c r="F457" s="80"/>
      <c r="G457" s="80"/>
      <c r="H457" s="81"/>
      <c r="I457" s="5"/>
    </row>
    <row r="458" spans="1:9" ht="31.5">
      <c r="A458" s="33" t="s">
        <v>50</v>
      </c>
      <c r="B458" s="5">
        <f>SUM(C458:H458)</f>
        <v>0</v>
      </c>
      <c r="C458" s="35">
        <f aca="true" t="shared" si="118" ref="C458:H458">SUM(C459:C462)</f>
        <v>0</v>
      </c>
      <c r="D458" s="35">
        <f t="shared" si="118"/>
        <v>0</v>
      </c>
      <c r="E458" s="35">
        <f t="shared" si="118"/>
        <v>0</v>
      </c>
      <c r="F458" s="35">
        <f t="shared" si="118"/>
        <v>0</v>
      </c>
      <c r="G458" s="35">
        <f t="shared" si="118"/>
        <v>0</v>
      </c>
      <c r="H458" s="35">
        <f t="shared" si="118"/>
        <v>0</v>
      </c>
      <c r="I458" s="37" t="s">
        <v>63</v>
      </c>
    </row>
    <row r="459" spans="1:9" ht="15">
      <c r="A459" s="4" t="s">
        <v>0</v>
      </c>
      <c r="B459" s="5">
        <f>SUM(C459:H459)</f>
        <v>0</v>
      </c>
      <c r="C459" s="61"/>
      <c r="D459" s="36"/>
      <c r="E459" s="36"/>
      <c r="F459" s="36"/>
      <c r="G459" s="36"/>
      <c r="H459" s="36"/>
      <c r="I459" s="37" t="s">
        <v>63</v>
      </c>
    </row>
    <row r="460" spans="1:9" ht="15">
      <c r="A460" s="4" t="s">
        <v>1</v>
      </c>
      <c r="B460" s="5">
        <f>SUM(C460:H460)</f>
        <v>0</v>
      </c>
      <c r="C460" s="61"/>
      <c r="D460" s="36"/>
      <c r="E460" s="36"/>
      <c r="F460" s="36"/>
      <c r="G460" s="36"/>
      <c r="H460" s="36"/>
      <c r="I460" s="37" t="s">
        <v>63</v>
      </c>
    </row>
    <row r="461" spans="1:9" ht="15">
      <c r="A461" s="4" t="s">
        <v>2</v>
      </c>
      <c r="B461" s="5">
        <f>SUM(C461:H461)</f>
        <v>0</v>
      </c>
      <c r="C461" s="61"/>
      <c r="D461" s="36"/>
      <c r="E461" s="36"/>
      <c r="F461" s="36"/>
      <c r="G461" s="36"/>
      <c r="H461" s="36"/>
      <c r="I461" s="37" t="s">
        <v>63</v>
      </c>
    </row>
    <row r="462" spans="1:9" ht="15">
      <c r="A462" s="4" t="s">
        <v>3</v>
      </c>
      <c r="B462" s="5">
        <f>SUM(C462:H462)</f>
        <v>0</v>
      </c>
      <c r="C462" s="61"/>
      <c r="D462" s="36"/>
      <c r="E462" s="36"/>
      <c r="F462" s="36"/>
      <c r="G462" s="36"/>
      <c r="H462" s="36"/>
      <c r="I462" s="37" t="s">
        <v>63</v>
      </c>
    </row>
    <row r="463" spans="1:9" ht="21" customHeight="1">
      <c r="A463" s="4"/>
      <c r="B463" s="79" t="s">
        <v>51</v>
      </c>
      <c r="C463" s="80"/>
      <c r="D463" s="80"/>
      <c r="E463" s="80"/>
      <c r="F463" s="80"/>
      <c r="G463" s="80"/>
      <c r="H463" s="81"/>
      <c r="I463" s="5"/>
    </row>
    <row r="464" spans="1:9" ht="33" customHeight="1">
      <c r="A464" s="33" t="s">
        <v>52</v>
      </c>
      <c r="B464" s="5">
        <f>SUM(C464:H464)</f>
        <v>0</v>
      </c>
      <c r="C464" s="35">
        <f aca="true" t="shared" si="119" ref="C464:H464">SUM(C465:C468)</f>
        <v>0</v>
      </c>
      <c r="D464" s="35">
        <f t="shared" si="119"/>
        <v>0</v>
      </c>
      <c r="E464" s="35">
        <f t="shared" si="119"/>
        <v>0</v>
      </c>
      <c r="F464" s="35">
        <f t="shared" si="119"/>
        <v>0</v>
      </c>
      <c r="G464" s="35">
        <f t="shared" si="119"/>
        <v>0</v>
      </c>
      <c r="H464" s="35">
        <f t="shared" si="119"/>
        <v>0</v>
      </c>
      <c r="I464" s="37" t="s">
        <v>63</v>
      </c>
    </row>
    <row r="465" spans="1:9" ht="18.75" customHeight="1">
      <c r="A465" s="4" t="s">
        <v>0</v>
      </c>
      <c r="B465" s="5">
        <f>SUM(C465:H465)</f>
        <v>0</v>
      </c>
      <c r="C465" s="61"/>
      <c r="D465" s="36"/>
      <c r="E465" s="36"/>
      <c r="F465" s="36"/>
      <c r="G465" s="36"/>
      <c r="H465" s="36"/>
      <c r="I465" s="37" t="s">
        <v>63</v>
      </c>
    </row>
    <row r="466" spans="1:9" ht="17.25" customHeight="1">
      <c r="A466" s="4" t="s">
        <v>1</v>
      </c>
      <c r="B466" s="5">
        <f>SUM(C466:H466)</f>
        <v>0</v>
      </c>
      <c r="C466" s="61"/>
      <c r="D466" s="36"/>
      <c r="E466" s="36"/>
      <c r="F466" s="36"/>
      <c r="G466" s="36"/>
      <c r="H466" s="36"/>
      <c r="I466" s="37" t="s">
        <v>63</v>
      </c>
    </row>
    <row r="467" spans="1:9" ht="15">
      <c r="A467" s="4" t="s">
        <v>2</v>
      </c>
      <c r="B467" s="5">
        <f>SUM(C467:H467)</f>
        <v>0</v>
      </c>
      <c r="C467" s="61"/>
      <c r="D467" s="36"/>
      <c r="E467" s="36"/>
      <c r="F467" s="36"/>
      <c r="G467" s="36"/>
      <c r="H467" s="36"/>
      <c r="I467" s="37" t="s">
        <v>63</v>
      </c>
    </row>
    <row r="468" spans="1:9" ht="15">
      <c r="A468" s="4" t="s">
        <v>3</v>
      </c>
      <c r="B468" s="5">
        <f>SUM(C468:H468)</f>
        <v>0</v>
      </c>
      <c r="C468" s="61"/>
      <c r="D468" s="36"/>
      <c r="E468" s="36"/>
      <c r="F468" s="36"/>
      <c r="G468" s="36"/>
      <c r="H468" s="36"/>
      <c r="I468" s="37" t="s">
        <v>63</v>
      </c>
    </row>
    <row r="469" spans="1:9" ht="17.25" customHeight="1">
      <c r="A469" s="4"/>
      <c r="B469" s="79" t="s">
        <v>53</v>
      </c>
      <c r="C469" s="80"/>
      <c r="D469" s="80"/>
      <c r="E469" s="80"/>
      <c r="F469" s="80"/>
      <c r="G469" s="80"/>
      <c r="H469" s="81"/>
      <c r="I469" s="5"/>
    </row>
    <row r="470" spans="1:9" ht="15.75">
      <c r="A470" s="22" t="s">
        <v>58</v>
      </c>
      <c r="B470" s="5">
        <f>SUM(C470:H470)</f>
        <v>0</v>
      </c>
      <c r="C470" s="35">
        <f aca="true" t="shared" si="120" ref="C470:H470">SUM(C471:C474)</f>
        <v>0</v>
      </c>
      <c r="D470" s="35">
        <f t="shared" si="120"/>
        <v>0</v>
      </c>
      <c r="E470" s="35">
        <f t="shared" si="120"/>
        <v>0</v>
      </c>
      <c r="F470" s="35">
        <f t="shared" si="120"/>
        <v>0</v>
      </c>
      <c r="G470" s="35">
        <f t="shared" si="120"/>
        <v>0</v>
      </c>
      <c r="H470" s="35">
        <f t="shared" si="120"/>
        <v>0</v>
      </c>
      <c r="I470" s="37" t="s">
        <v>63</v>
      </c>
    </row>
    <row r="471" spans="1:9" ht="15">
      <c r="A471" s="4" t="s">
        <v>0</v>
      </c>
      <c r="B471" s="5">
        <f>SUM(C471:H471)</f>
        <v>0</v>
      </c>
      <c r="C471" s="61"/>
      <c r="D471" s="36"/>
      <c r="E471" s="36"/>
      <c r="F471" s="36"/>
      <c r="G471" s="36"/>
      <c r="H471" s="36"/>
      <c r="I471" s="37" t="s">
        <v>63</v>
      </c>
    </row>
    <row r="472" spans="1:9" ht="15">
      <c r="A472" s="4" t="s">
        <v>1</v>
      </c>
      <c r="B472" s="5">
        <f>SUM(C472:H472)</f>
        <v>0</v>
      </c>
      <c r="C472" s="61"/>
      <c r="D472" s="36"/>
      <c r="E472" s="36"/>
      <c r="F472" s="36"/>
      <c r="G472" s="36"/>
      <c r="H472" s="36"/>
      <c r="I472" s="37" t="s">
        <v>63</v>
      </c>
    </row>
    <row r="473" spans="1:9" ht="15">
      <c r="A473" s="4" t="s">
        <v>2</v>
      </c>
      <c r="B473" s="5">
        <f>SUM(C473:H473)</f>
        <v>0</v>
      </c>
      <c r="C473" s="61"/>
      <c r="D473" s="36"/>
      <c r="E473" s="36"/>
      <c r="F473" s="36"/>
      <c r="G473" s="36"/>
      <c r="H473" s="36"/>
      <c r="I473" s="37" t="s">
        <v>63</v>
      </c>
    </row>
    <row r="474" spans="1:9" ht="15">
      <c r="A474" s="4" t="s">
        <v>3</v>
      </c>
      <c r="B474" s="5">
        <f>SUM(C474:H474)</f>
        <v>0</v>
      </c>
      <c r="C474" s="61"/>
      <c r="D474" s="36"/>
      <c r="E474" s="36"/>
      <c r="F474" s="36"/>
      <c r="G474" s="36"/>
      <c r="H474" s="36"/>
      <c r="I474" s="37" t="s">
        <v>63</v>
      </c>
    </row>
    <row r="475" spans="1:9" ht="15.75" customHeight="1">
      <c r="A475" s="4"/>
      <c r="B475" s="79" t="s">
        <v>54</v>
      </c>
      <c r="C475" s="80"/>
      <c r="D475" s="80"/>
      <c r="E475" s="80"/>
      <c r="F475" s="80"/>
      <c r="G475" s="80"/>
      <c r="H475" s="81"/>
      <c r="I475" s="5"/>
    </row>
    <row r="476" spans="1:9" ht="31.5" customHeight="1">
      <c r="A476" s="33" t="s">
        <v>55</v>
      </c>
      <c r="B476" s="5">
        <f>SUM(C476:H476)</f>
        <v>0</v>
      </c>
      <c r="C476" s="35">
        <f aca="true" t="shared" si="121" ref="C476:H476">SUM(C477:C480)</f>
        <v>0</v>
      </c>
      <c r="D476" s="35">
        <f t="shared" si="121"/>
        <v>0</v>
      </c>
      <c r="E476" s="35">
        <f t="shared" si="121"/>
        <v>0</v>
      </c>
      <c r="F476" s="35">
        <f t="shared" si="121"/>
        <v>0</v>
      </c>
      <c r="G476" s="35">
        <f t="shared" si="121"/>
        <v>0</v>
      </c>
      <c r="H476" s="35">
        <f t="shared" si="121"/>
        <v>0</v>
      </c>
      <c r="I476" s="37" t="s">
        <v>63</v>
      </c>
    </row>
    <row r="477" spans="1:9" ht="16.5" customHeight="1">
      <c r="A477" s="4" t="s">
        <v>0</v>
      </c>
      <c r="B477" s="5">
        <f>SUM(C477:H477)</f>
        <v>0</v>
      </c>
      <c r="C477" s="61"/>
      <c r="D477" s="36"/>
      <c r="E477" s="36"/>
      <c r="F477" s="36"/>
      <c r="G477" s="36"/>
      <c r="H477" s="36"/>
      <c r="I477" s="37" t="s">
        <v>63</v>
      </c>
    </row>
    <row r="478" spans="1:9" ht="20.25" customHeight="1">
      <c r="A478" s="4" t="s">
        <v>1</v>
      </c>
      <c r="B478" s="5">
        <f>SUM(C478:H478)</f>
        <v>0</v>
      </c>
      <c r="C478" s="61"/>
      <c r="D478" s="36"/>
      <c r="E478" s="36"/>
      <c r="F478" s="36"/>
      <c r="G478" s="36"/>
      <c r="H478" s="36"/>
      <c r="I478" s="37" t="s">
        <v>63</v>
      </c>
    </row>
    <row r="479" spans="1:9" ht="17.25" customHeight="1">
      <c r="A479" s="4" t="s">
        <v>2</v>
      </c>
      <c r="B479" s="5">
        <f>SUM(C479:H479)</f>
        <v>0</v>
      </c>
      <c r="C479" s="61"/>
      <c r="D479" s="36"/>
      <c r="E479" s="36"/>
      <c r="F479" s="36"/>
      <c r="G479" s="36"/>
      <c r="H479" s="36"/>
      <c r="I479" s="37" t="s">
        <v>63</v>
      </c>
    </row>
    <row r="480" spans="1:9" ht="18" customHeight="1">
      <c r="A480" s="4" t="s">
        <v>3</v>
      </c>
      <c r="B480" s="5">
        <f>SUM(C480:H480)</f>
        <v>0</v>
      </c>
      <c r="C480" s="61"/>
      <c r="D480" s="36"/>
      <c r="E480" s="36"/>
      <c r="F480" s="36"/>
      <c r="G480" s="36"/>
      <c r="H480" s="36"/>
      <c r="I480" s="37" t="s">
        <v>63</v>
      </c>
    </row>
    <row r="481" spans="1:9" ht="16.5" customHeight="1">
      <c r="A481" s="4"/>
      <c r="B481" s="79" t="s">
        <v>56</v>
      </c>
      <c r="C481" s="80"/>
      <c r="D481" s="80"/>
      <c r="E481" s="80"/>
      <c r="F481" s="80"/>
      <c r="G481" s="80"/>
      <c r="H481" s="81"/>
      <c r="I481" s="5"/>
    </row>
    <row r="482" spans="1:9" ht="20.25" customHeight="1">
      <c r="A482" s="33" t="s">
        <v>57</v>
      </c>
      <c r="B482" s="5">
        <f aca="true" t="shared" si="122" ref="B482:B491">SUM(C482:H482)</f>
        <v>0</v>
      </c>
      <c r="C482" s="35">
        <f aca="true" t="shared" si="123" ref="C482:H482">SUM(C483:C486)</f>
        <v>0</v>
      </c>
      <c r="D482" s="35">
        <f t="shared" si="123"/>
        <v>0</v>
      </c>
      <c r="E482" s="35">
        <f t="shared" si="123"/>
        <v>0</v>
      </c>
      <c r="F482" s="35">
        <f t="shared" si="123"/>
        <v>0</v>
      </c>
      <c r="G482" s="35">
        <f t="shared" si="123"/>
        <v>0</v>
      </c>
      <c r="H482" s="35">
        <f t="shared" si="123"/>
        <v>0</v>
      </c>
      <c r="I482" s="37" t="s">
        <v>63</v>
      </c>
    </row>
    <row r="483" spans="1:9" ht="15">
      <c r="A483" s="4" t="s">
        <v>0</v>
      </c>
      <c r="B483" s="5">
        <f t="shared" si="122"/>
        <v>0</v>
      </c>
      <c r="C483" s="61"/>
      <c r="D483" s="36"/>
      <c r="E483" s="36"/>
      <c r="F483" s="36"/>
      <c r="G483" s="36"/>
      <c r="H483" s="36"/>
      <c r="I483" s="37" t="s">
        <v>63</v>
      </c>
    </row>
    <row r="484" spans="1:9" ht="18" customHeight="1">
      <c r="A484" s="4" t="s">
        <v>1</v>
      </c>
      <c r="B484" s="5">
        <f t="shared" si="122"/>
        <v>0</v>
      </c>
      <c r="C484" s="61"/>
      <c r="D484" s="36"/>
      <c r="E484" s="36"/>
      <c r="F484" s="36"/>
      <c r="G484" s="36"/>
      <c r="H484" s="36"/>
      <c r="I484" s="37" t="s">
        <v>63</v>
      </c>
    </row>
    <row r="485" spans="1:9" ht="17.25" customHeight="1">
      <c r="A485" s="4" t="s">
        <v>2</v>
      </c>
      <c r="B485" s="5">
        <f t="shared" si="122"/>
        <v>0</v>
      </c>
      <c r="C485" s="61"/>
      <c r="D485" s="36"/>
      <c r="E485" s="36"/>
      <c r="F485" s="36"/>
      <c r="G485" s="36"/>
      <c r="H485" s="36"/>
      <c r="I485" s="37" t="s">
        <v>63</v>
      </c>
    </row>
    <row r="486" spans="1:9" ht="18" customHeight="1">
      <c r="A486" s="4" t="s">
        <v>3</v>
      </c>
      <c r="B486" s="5">
        <f t="shared" si="122"/>
        <v>0</v>
      </c>
      <c r="C486" s="61"/>
      <c r="D486" s="36"/>
      <c r="E486" s="36"/>
      <c r="F486" s="36"/>
      <c r="G486" s="36"/>
      <c r="H486" s="36"/>
      <c r="I486" s="37" t="s">
        <v>63</v>
      </c>
    </row>
    <row r="487" spans="1:9" ht="47.25" customHeight="1">
      <c r="A487" s="16" t="s">
        <v>32</v>
      </c>
      <c r="B487" s="5">
        <f t="shared" si="122"/>
        <v>0</v>
      </c>
      <c r="C487" s="35">
        <f aca="true" t="shared" si="124" ref="C487:H487">SUM(C488:C491)</f>
        <v>0</v>
      </c>
      <c r="D487" s="35">
        <f t="shared" si="124"/>
        <v>0</v>
      </c>
      <c r="E487" s="35">
        <f t="shared" si="124"/>
        <v>0</v>
      </c>
      <c r="F487" s="35">
        <f t="shared" si="124"/>
        <v>0</v>
      </c>
      <c r="G487" s="35">
        <f t="shared" si="124"/>
        <v>0</v>
      </c>
      <c r="H487" s="35">
        <f t="shared" si="124"/>
        <v>0</v>
      </c>
      <c r="I487" s="50" t="s">
        <v>75</v>
      </c>
    </row>
    <row r="488" spans="1:9" ht="17.25" customHeight="1">
      <c r="A488" s="4" t="s">
        <v>0</v>
      </c>
      <c r="B488" s="5">
        <f t="shared" si="122"/>
        <v>0</v>
      </c>
      <c r="C488" s="5"/>
      <c r="D488" s="5"/>
      <c r="E488" s="30"/>
      <c r="F488" s="30"/>
      <c r="G488" s="30"/>
      <c r="H488" s="30"/>
      <c r="I488" s="37" t="s">
        <v>63</v>
      </c>
    </row>
    <row r="489" spans="1:9" ht="16.5" customHeight="1">
      <c r="A489" s="4" t="s">
        <v>1</v>
      </c>
      <c r="B489" s="5">
        <f t="shared" si="122"/>
        <v>0</v>
      </c>
      <c r="C489" s="5"/>
      <c r="D489" s="5"/>
      <c r="E489" s="30"/>
      <c r="F489" s="30"/>
      <c r="G489" s="30"/>
      <c r="H489" s="30"/>
      <c r="I489" s="37" t="s">
        <v>63</v>
      </c>
    </row>
    <row r="490" spans="1:9" ht="15.75" customHeight="1">
      <c r="A490" s="4" t="s">
        <v>2</v>
      </c>
      <c r="B490" s="5">
        <f t="shared" si="122"/>
        <v>0</v>
      </c>
      <c r="C490" s="5"/>
      <c r="D490" s="5"/>
      <c r="E490" s="30"/>
      <c r="F490" s="30"/>
      <c r="G490" s="30"/>
      <c r="H490" s="30"/>
      <c r="I490" s="37" t="s">
        <v>63</v>
      </c>
    </row>
    <row r="491" spans="1:9" ht="16.5" customHeight="1">
      <c r="A491" s="4" t="s">
        <v>3</v>
      </c>
      <c r="B491" s="5">
        <f t="shared" si="122"/>
        <v>0</v>
      </c>
      <c r="C491" s="5"/>
      <c r="D491" s="5"/>
      <c r="E491" s="30"/>
      <c r="F491" s="30"/>
      <c r="G491" s="30"/>
      <c r="H491" s="30"/>
      <c r="I491" s="37" t="s">
        <v>63</v>
      </c>
    </row>
    <row r="492" spans="1:9" ht="21.75" customHeight="1">
      <c r="A492" s="88" t="s">
        <v>83</v>
      </c>
      <c r="B492" s="87"/>
      <c r="C492" s="87"/>
      <c r="D492" s="87"/>
      <c r="E492" s="87"/>
      <c r="F492" s="87"/>
      <c r="G492" s="87"/>
      <c r="H492" s="87"/>
      <c r="I492" s="89"/>
    </row>
    <row r="493" spans="1:9" ht="29.25">
      <c r="A493" s="6" t="s">
        <v>4</v>
      </c>
      <c r="B493" s="5">
        <f>SUM(C493:H493)</f>
        <v>0</v>
      </c>
      <c r="C493" s="35">
        <f aca="true" t="shared" si="125" ref="C493:H493">SUM(C494:C497)</f>
        <v>0</v>
      </c>
      <c r="D493" s="35">
        <f t="shared" si="125"/>
        <v>0</v>
      </c>
      <c r="E493" s="35">
        <f t="shared" si="125"/>
        <v>0</v>
      </c>
      <c r="F493" s="35">
        <f t="shared" si="125"/>
        <v>0</v>
      </c>
      <c r="G493" s="35">
        <f t="shared" si="125"/>
        <v>0</v>
      </c>
      <c r="H493" s="35">
        <f t="shared" si="125"/>
        <v>0</v>
      </c>
      <c r="I493" s="37" t="s">
        <v>63</v>
      </c>
    </row>
    <row r="494" spans="1:9" ht="15">
      <c r="A494" s="22" t="s">
        <v>0</v>
      </c>
      <c r="B494" s="5">
        <f>SUM(C494:H494)</f>
        <v>0</v>
      </c>
      <c r="C494" s="5">
        <f aca="true" t="shared" si="126" ref="C494:H497">C500+C506+C512+C518+C524+C529</f>
        <v>0</v>
      </c>
      <c r="D494" s="5">
        <f t="shared" si="126"/>
        <v>0</v>
      </c>
      <c r="E494" s="5">
        <f t="shared" si="126"/>
        <v>0</v>
      </c>
      <c r="F494" s="5">
        <f t="shared" si="126"/>
        <v>0</v>
      </c>
      <c r="G494" s="5">
        <f t="shared" si="126"/>
        <v>0</v>
      </c>
      <c r="H494" s="5">
        <f t="shared" si="126"/>
        <v>0</v>
      </c>
      <c r="I494" s="37" t="s">
        <v>63</v>
      </c>
    </row>
    <row r="495" spans="1:9" ht="16.5" customHeight="1">
      <c r="A495" s="22" t="s">
        <v>1</v>
      </c>
      <c r="B495" s="5">
        <f>SUM(C495:H495)</f>
        <v>0</v>
      </c>
      <c r="C495" s="5">
        <f t="shared" si="126"/>
        <v>0</v>
      </c>
      <c r="D495" s="5">
        <f t="shared" si="126"/>
        <v>0</v>
      </c>
      <c r="E495" s="5">
        <f t="shared" si="126"/>
        <v>0</v>
      </c>
      <c r="F495" s="5">
        <f t="shared" si="126"/>
        <v>0</v>
      </c>
      <c r="G495" s="5">
        <f t="shared" si="126"/>
        <v>0</v>
      </c>
      <c r="H495" s="5">
        <f t="shared" si="126"/>
        <v>0</v>
      </c>
      <c r="I495" s="37" t="s">
        <v>63</v>
      </c>
    </row>
    <row r="496" spans="1:9" ht="18" customHeight="1">
      <c r="A496" s="22" t="s">
        <v>2</v>
      </c>
      <c r="B496" s="5">
        <f>SUM(C496:H496)</f>
        <v>0</v>
      </c>
      <c r="C496" s="5">
        <f>C502+C508+C514+C520+C526</f>
        <v>0</v>
      </c>
      <c r="D496" s="5">
        <f t="shared" si="126"/>
        <v>0</v>
      </c>
      <c r="E496" s="5">
        <f t="shared" si="126"/>
        <v>0</v>
      </c>
      <c r="F496" s="5">
        <f t="shared" si="126"/>
        <v>0</v>
      </c>
      <c r="G496" s="5">
        <f t="shared" si="126"/>
        <v>0</v>
      </c>
      <c r="H496" s="5">
        <f t="shared" si="126"/>
        <v>0</v>
      </c>
      <c r="I496" s="37" t="s">
        <v>63</v>
      </c>
    </row>
    <row r="497" spans="1:9" ht="19.5" customHeight="1">
      <c r="A497" s="4" t="s">
        <v>3</v>
      </c>
      <c r="B497" s="5">
        <f>SUM(C497:H497)</f>
        <v>0</v>
      </c>
      <c r="C497" s="5" t="s">
        <v>88</v>
      </c>
      <c r="D497" s="5">
        <f t="shared" si="126"/>
        <v>0</v>
      </c>
      <c r="E497" s="5">
        <f t="shared" si="126"/>
        <v>0</v>
      </c>
      <c r="F497" s="5">
        <f t="shared" si="126"/>
        <v>0</v>
      </c>
      <c r="G497" s="5">
        <f t="shared" si="126"/>
        <v>0</v>
      </c>
      <c r="H497" s="5">
        <f t="shared" si="126"/>
        <v>0</v>
      </c>
      <c r="I497" s="37" t="s">
        <v>63</v>
      </c>
    </row>
    <row r="498" spans="1:9" ht="16.5" customHeight="1">
      <c r="A498" s="4"/>
      <c r="B498" s="79" t="s">
        <v>49</v>
      </c>
      <c r="C498" s="80"/>
      <c r="D498" s="80"/>
      <c r="E498" s="80"/>
      <c r="F498" s="80"/>
      <c r="G498" s="80"/>
      <c r="H498" s="81"/>
      <c r="I498" s="5"/>
    </row>
    <row r="499" spans="1:9" ht="28.5" customHeight="1">
      <c r="A499" s="33" t="s">
        <v>50</v>
      </c>
      <c r="B499" s="5">
        <f>SUM(C499:H499)</f>
        <v>0</v>
      </c>
      <c r="C499" s="35">
        <f aca="true" t="shared" si="127" ref="C499:H499">SUM(C500:C503)</f>
        <v>0</v>
      </c>
      <c r="D499" s="35">
        <f t="shared" si="127"/>
        <v>0</v>
      </c>
      <c r="E499" s="35">
        <f t="shared" si="127"/>
        <v>0</v>
      </c>
      <c r="F499" s="35">
        <f t="shared" si="127"/>
        <v>0</v>
      </c>
      <c r="G499" s="35">
        <f t="shared" si="127"/>
        <v>0</v>
      </c>
      <c r="H499" s="35">
        <f t="shared" si="127"/>
        <v>0</v>
      </c>
      <c r="I499" s="37" t="s">
        <v>63</v>
      </c>
    </row>
    <row r="500" spans="1:9" ht="17.25" customHeight="1">
      <c r="A500" s="4" t="s">
        <v>0</v>
      </c>
      <c r="B500" s="5">
        <f>SUM(C500:H500)</f>
        <v>0</v>
      </c>
      <c r="C500" s="61"/>
      <c r="D500" s="36"/>
      <c r="E500" s="36"/>
      <c r="F500" s="36"/>
      <c r="G500" s="36"/>
      <c r="H500" s="36"/>
      <c r="I500" s="37" t="s">
        <v>63</v>
      </c>
    </row>
    <row r="501" spans="1:9" ht="17.25" customHeight="1">
      <c r="A501" s="4" t="s">
        <v>1</v>
      </c>
      <c r="B501" s="5">
        <f>SUM(C501:H501)</f>
        <v>0</v>
      </c>
      <c r="C501" s="61"/>
      <c r="D501" s="36"/>
      <c r="E501" s="36"/>
      <c r="F501" s="36"/>
      <c r="G501" s="36"/>
      <c r="H501" s="36"/>
      <c r="I501" s="37" t="s">
        <v>63</v>
      </c>
    </row>
    <row r="502" spans="1:9" ht="16.5" customHeight="1">
      <c r="A502" s="4" t="s">
        <v>2</v>
      </c>
      <c r="B502" s="5">
        <f>SUM(C502:H502)</f>
        <v>0</v>
      </c>
      <c r="C502" s="61"/>
      <c r="D502" s="36"/>
      <c r="E502" s="36"/>
      <c r="F502" s="36"/>
      <c r="G502" s="36"/>
      <c r="H502" s="36"/>
      <c r="I502" s="37" t="s">
        <v>63</v>
      </c>
    </row>
    <row r="503" spans="1:9" ht="16.5" customHeight="1">
      <c r="A503" s="4" t="s">
        <v>3</v>
      </c>
      <c r="B503" s="5">
        <f>SUM(C503:H503)</f>
        <v>0</v>
      </c>
      <c r="C503" s="61"/>
      <c r="D503" s="36"/>
      <c r="E503" s="36"/>
      <c r="F503" s="36"/>
      <c r="G503" s="36"/>
      <c r="H503" s="36"/>
      <c r="I503" s="37" t="s">
        <v>63</v>
      </c>
    </row>
    <row r="504" spans="1:9" ht="18" customHeight="1">
      <c r="A504" s="4"/>
      <c r="B504" s="79" t="s">
        <v>51</v>
      </c>
      <c r="C504" s="80"/>
      <c r="D504" s="80"/>
      <c r="E504" s="80"/>
      <c r="F504" s="80"/>
      <c r="G504" s="80"/>
      <c r="H504" s="81"/>
      <c r="I504" s="5"/>
    </row>
    <row r="505" spans="1:9" ht="33" customHeight="1">
      <c r="A505" s="33" t="s">
        <v>52</v>
      </c>
      <c r="B505" s="5">
        <f>SUM(C505:H505)</f>
        <v>0</v>
      </c>
      <c r="C505" s="35">
        <f aca="true" t="shared" si="128" ref="C505:H505">SUM(C506:C509)</f>
        <v>0</v>
      </c>
      <c r="D505" s="35">
        <f t="shared" si="128"/>
        <v>0</v>
      </c>
      <c r="E505" s="35">
        <f t="shared" si="128"/>
        <v>0</v>
      </c>
      <c r="F505" s="35">
        <f t="shared" si="128"/>
        <v>0</v>
      </c>
      <c r="G505" s="35">
        <f t="shared" si="128"/>
        <v>0</v>
      </c>
      <c r="H505" s="35">
        <f t="shared" si="128"/>
        <v>0</v>
      </c>
      <c r="I505" s="37" t="s">
        <v>63</v>
      </c>
    </row>
    <row r="506" spans="1:9" ht="17.25" customHeight="1">
      <c r="A506" s="4" t="s">
        <v>0</v>
      </c>
      <c r="B506" s="5">
        <f>SUM(C506:H506)</f>
        <v>0</v>
      </c>
      <c r="C506" s="61"/>
      <c r="D506" s="36"/>
      <c r="E506" s="36"/>
      <c r="F506" s="36"/>
      <c r="G506" s="36"/>
      <c r="H506" s="36"/>
      <c r="I506" s="37" t="s">
        <v>63</v>
      </c>
    </row>
    <row r="507" spans="1:9" ht="17.25" customHeight="1">
      <c r="A507" s="4" t="s">
        <v>1</v>
      </c>
      <c r="B507" s="5">
        <f>SUM(C507:H507)</f>
        <v>0</v>
      </c>
      <c r="C507" s="61"/>
      <c r="D507" s="36"/>
      <c r="E507" s="36"/>
      <c r="F507" s="36"/>
      <c r="G507" s="36"/>
      <c r="H507" s="36"/>
      <c r="I507" s="37" t="s">
        <v>63</v>
      </c>
    </row>
    <row r="508" spans="1:9" ht="18" customHeight="1">
      <c r="A508" s="4" t="s">
        <v>2</v>
      </c>
      <c r="B508" s="5">
        <f>SUM(C508:H508)</f>
        <v>0</v>
      </c>
      <c r="C508" s="61"/>
      <c r="D508" s="36"/>
      <c r="E508" s="36"/>
      <c r="F508" s="36"/>
      <c r="G508" s="36"/>
      <c r="H508" s="36"/>
      <c r="I508" s="37" t="s">
        <v>63</v>
      </c>
    </row>
    <row r="509" spans="1:9" ht="18" customHeight="1">
      <c r="A509" s="4" t="s">
        <v>3</v>
      </c>
      <c r="B509" s="5">
        <f>SUM(C509:H509)</f>
        <v>0</v>
      </c>
      <c r="C509" s="61"/>
      <c r="D509" s="36"/>
      <c r="E509" s="36"/>
      <c r="F509" s="36"/>
      <c r="G509" s="36"/>
      <c r="H509" s="36"/>
      <c r="I509" s="37" t="s">
        <v>63</v>
      </c>
    </row>
    <row r="510" spans="1:9" ht="17.25" customHeight="1">
      <c r="A510" s="4"/>
      <c r="B510" s="79" t="s">
        <v>53</v>
      </c>
      <c r="C510" s="80"/>
      <c r="D510" s="80"/>
      <c r="E510" s="80"/>
      <c r="F510" s="80"/>
      <c r="G510" s="80"/>
      <c r="H510" s="81"/>
      <c r="I510" s="5"/>
    </row>
    <row r="511" spans="1:9" ht="19.5" customHeight="1">
      <c r="A511" s="22" t="s">
        <v>58</v>
      </c>
      <c r="B511" s="5">
        <f>SUM(C511:H511)</f>
        <v>0</v>
      </c>
      <c r="C511" s="35">
        <f aca="true" t="shared" si="129" ref="C511:H511">SUM(C512:C515)</f>
        <v>0</v>
      </c>
      <c r="D511" s="35">
        <f t="shared" si="129"/>
        <v>0</v>
      </c>
      <c r="E511" s="35">
        <f t="shared" si="129"/>
        <v>0</v>
      </c>
      <c r="F511" s="35">
        <f t="shared" si="129"/>
        <v>0</v>
      </c>
      <c r="G511" s="35">
        <f t="shared" si="129"/>
        <v>0</v>
      </c>
      <c r="H511" s="35">
        <f t="shared" si="129"/>
        <v>0</v>
      </c>
      <c r="I511" s="37" t="s">
        <v>63</v>
      </c>
    </row>
    <row r="512" spans="1:9" ht="20.25" customHeight="1">
      <c r="A512" s="4" t="s">
        <v>0</v>
      </c>
      <c r="B512" s="5">
        <f>SUM(C512:H512)</f>
        <v>0</v>
      </c>
      <c r="C512" s="61"/>
      <c r="D512" s="36"/>
      <c r="E512" s="36"/>
      <c r="F512" s="36"/>
      <c r="G512" s="36"/>
      <c r="H512" s="36"/>
      <c r="I512" s="37" t="s">
        <v>63</v>
      </c>
    </row>
    <row r="513" spans="1:9" ht="16.5" customHeight="1">
      <c r="A513" s="4" t="s">
        <v>1</v>
      </c>
      <c r="B513" s="5">
        <f>SUM(C513:H513)</f>
        <v>0</v>
      </c>
      <c r="C513" s="61"/>
      <c r="D513" s="36"/>
      <c r="E513" s="36"/>
      <c r="F513" s="36"/>
      <c r="G513" s="36"/>
      <c r="H513" s="36"/>
      <c r="I513" s="37" t="s">
        <v>63</v>
      </c>
    </row>
    <row r="514" spans="1:9" ht="17.25" customHeight="1">
      <c r="A514" s="4" t="s">
        <v>2</v>
      </c>
      <c r="B514" s="5">
        <f>SUM(C514:H514)</f>
        <v>0</v>
      </c>
      <c r="C514" s="61"/>
      <c r="D514" s="36"/>
      <c r="E514" s="36"/>
      <c r="F514" s="36"/>
      <c r="G514" s="36"/>
      <c r="H514" s="36"/>
      <c r="I514" s="37" t="s">
        <v>63</v>
      </c>
    </row>
    <row r="515" spans="1:9" ht="20.25" customHeight="1">
      <c r="A515" s="4" t="s">
        <v>3</v>
      </c>
      <c r="B515" s="5">
        <f>SUM(C515:H515)</f>
        <v>0</v>
      </c>
      <c r="C515" s="61"/>
      <c r="D515" s="36"/>
      <c r="E515" s="36"/>
      <c r="F515" s="36"/>
      <c r="G515" s="36"/>
      <c r="H515" s="36"/>
      <c r="I515" s="37" t="s">
        <v>63</v>
      </c>
    </row>
    <row r="516" spans="1:9" ht="15" customHeight="1">
      <c r="A516" s="4"/>
      <c r="B516" s="79" t="s">
        <v>54</v>
      </c>
      <c r="C516" s="80"/>
      <c r="D516" s="80"/>
      <c r="E516" s="80"/>
      <c r="F516" s="80"/>
      <c r="G516" s="80"/>
      <c r="H516" s="81"/>
      <c r="I516" s="5"/>
    </row>
    <row r="517" spans="1:9" ht="32.25" customHeight="1">
      <c r="A517" s="33" t="s">
        <v>55</v>
      </c>
      <c r="B517" s="5">
        <f>SUM(C517:H517)</f>
        <v>0</v>
      </c>
      <c r="C517" s="35">
        <f aca="true" t="shared" si="130" ref="C517:H517">SUM(C518:C521)</f>
        <v>0</v>
      </c>
      <c r="D517" s="35">
        <f t="shared" si="130"/>
        <v>0</v>
      </c>
      <c r="E517" s="35">
        <f t="shared" si="130"/>
        <v>0</v>
      </c>
      <c r="F517" s="35">
        <f t="shared" si="130"/>
        <v>0</v>
      </c>
      <c r="G517" s="35">
        <f t="shared" si="130"/>
        <v>0</v>
      </c>
      <c r="H517" s="35">
        <f t="shared" si="130"/>
        <v>0</v>
      </c>
      <c r="I517" s="37" t="s">
        <v>63</v>
      </c>
    </row>
    <row r="518" spans="1:9" ht="19.5" customHeight="1">
      <c r="A518" s="4" t="s">
        <v>0</v>
      </c>
      <c r="B518" s="5">
        <f>SUM(C518:H518)</f>
        <v>0</v>
      </c>
      <c r="C518" s="61"/>
      <c r="D518" s="36"/>
      <c r="E518" s="36"/>
      <c r="F518" s="36"/>
      <c r="G518" s="36"/>
      <c r="H518" s="36"/>
      <c r="I518" s="37" t="s">
        <v>63</v>
      </c>
    </row>
    <row r="519" spans="1:9" ht="16.5" customHeight="1">
      <c r="A519" s="4" t="s">
        <v>1</v>
      </c>
      <c r="B519" s="5">
        <f>SUM(C519:H519)</f>
        <v>0</v>
      </c>
      <c r="C519" s="61"/>
      <c r="D519" s="36"/>
      <c r="E519" s="36"/>
      <c r="F519" s="36"/>
      <c r="G519" s="36"/>
      <c r="H519" s="36"/>
      <c r="I519" s="37" t="s">
        <v>63</v>
      </c>
    </row>
    <row r="520" spans="1:9" ht="17.25" customHeight="1">
      <c r="A520" s="4" t="s">
        <v>2</v>
      </c>
      <c r="B520" s="5">
        <f>SUM(C520:H520)</f>
        <v>0</v>
      </c>
      <c r="C520" s="61"/>
      <c r="D520" s="36"/>
      <c r="E520" s="36"/>
      <c r="F520" s="36"/>
      <c r="G520" s="36"/>
      <c r="H520" s="36"/>
      <c r="I520" s="37" t="s">
        <v>63</v>
      </c>
    </row>
    <row r="521" spans="1:9" ht="18.75" customHeight="1">
      <c r="A521" s="4" t="s">
        <v>3</v>
      </c>
      <c r="B521" s="5">
        <f>SUM(C521:H521)</f>
        <v>0</v>
      </c>
      <c r="C521" s="61"/>
      <c r="D521" s="36"/>
      <c r="E521" s="36"/>
      <c r="F521" s="36"/>
      <c r="G521" s="36"/>
      <c r="H521" s="36"/>
      <c r="I521" s="37" t="s">
        <v>63</v>
      </c>
    </row>
    <row r="522" spans="1:9" ht="15.75" customHeight="1">
      <c r="A522" s="4"/>
      <c r="B522" s="79" t="s">
        <v>56</v>
      </c>
      <c r="C522" s="80"/>
      <c r="D522" s="80"/>
      <c r="E522" s="80"/>
      <c r="F522" s="80"/>
      <c r="G522" s="80"/>
      <c r="H522" s="81"/>
      <c r="I522" s="5"/>
    </row>
    <row r="523" spans="1:9" ht="19.5" customHeight="1">
      <c r="A523" s="33" t="s">
        <v>57</v>
      </c>
      <c r="B523" s="5">
        <f aca="true" t="shared" si="131" ref="B523:B532">SUM(C523:H523)</f>
        <v>0</v>
      </c>
      <c r="C523" s="44">
        <f aca="true" t="shared" si="132" ref="C523:H523">SUM(C524:C527)</f>
        <v>0</v>
      </c>
      <c r="D523" s="35">
        <f t="shared" si="132"/>
        <v>0</v>
      </c>
      <c r="E523" s="35">
        <f t="shared" si="132"/>
        <v>0</v>
      </c>
      <c r="F523" s="35">
        <f t="shared" si="132"/>
        <v>0</v>
      </c>
      <c r="G523" s="35">
        <f t="shared" si="132"/>
        <v>0</v>
      </c>
      <c r="H523" s="35">
        <f t="shared" si="132"/>
        <v>0</v>
      </c>
      <c r="I523" s="37" t="s">
        <v>63</v>
      </c>
    </row>
    <row r="524" spans="1:9" ht="16.5" customHeight="1">
      <c r="A524" s="4" t="s">
        <v>0</v>
      </c>
      <c r="B524" s="5">
        <f t="shared" si="131"/>
        <v>0</v>
      </c>
      <c r="C524" s="61"/>
      <c r="D524" s="36"/>
      <c r="E524" s="36"/>
      <c r="F524" s="36"/>
      <c r="G524" s="36"/>
      <c r="H524" s="36"/>
      <c r="I524" s="37" t="s">
        <v>63</v>
      </c>
    </row>
    <row r="525" spans="1:9" ht="18" customHeight="1">
      <c r="A525" s="4" t="s">
        <v>1</v>
      </c>
      <c r="B525" s="5">
        <f t="shared" si="131"/>
        <v>0</v>
      </c>
      <c r="C525" s="61"/>
      <c r="D525" s="36"/>
      <c r="E525" s="36"/>
      <c r="F525" s="36"/>
      <c r="G525" s="36"/>
      <c r="H525" s="36"/>
      <c r="I525" s="37" t="s">
        <v>63</v>
      </c>
    </row>
    <row r="526" spans="1:9" ht="17.25" customHeight="1">
      <c r="A526" s="4" t="s">
        <v>2</v>
      </c>
      <c r="B526" s="5">
        <f t="shared" si="131"/>
        <v>0</v>
      </c>
      <c r="C526" s="64">
        <f>C531</f>
        <v>0</v>
      </c>
      <c r="D526" s="36"/>
      <c r="E526" s="36"/>
      <c r="F526" s="36"/>
      <c r="G526" s="36"/>
      <c r="H526" s="36"/>
      <c r="I526" s="37" t="s">
        <v>63</v>
      </c>
    </row>
    <row r="527" spans="1:9" ht="18" customHeight="1">
      <c r="A527" s="4" t="s">
        <v>3</v>
      </c>
      <c r="B527" s="5">
        <f t="shared" si="131"/>
        <v>0</v>
      </c>
      <c r="C527" s="61"/>
      <c r="D527" s="36"/>
      <c r="E527" s="36"/>
      <c r="F527" s="36"/>
      <c r="G527" s="36"/>
      <c r="H527" s="36"/>
      <c r="I527" s="37" t="s">
        <v>63</v>
      </c>
    </row>
    <row r="528" spans="1:9" ht="32.25" customHeight="1">
      <c r="A528" s="6" t="s">
        <v>31</v>
      </c>
      <c r="B528" s="5">
        <f t="shared" si="131"/>
        <v>0</v>
      </c>
      <c r="C528" s="35">
        <f aca="true" t="shared" si="133" ref="C528:H528">SUM(C529:C532)</f>
        <v>0</v>
      </c>
      <c r="D528" s="35">
        <f t="shared" si="133"/>
        <v>0</v>
      </c>
      <c r="E528" s="35">
        <f t="shared" si="133"/>
        <v>0</v>
      </c>
      <c r="F528" s="35">
        <f t="shared" si="133"/>
        <v>0</v>
      </c>
      <c r="G528" s="35">
        <f t="shared" si="133"/>
        <v>0</v>
      </c>
      <c r="H528" s="35">
        <f t="shared" si="133"/>
        <v>0</v>
      </c>
      <c r="I528" s="50" t="s">
        <v>76</v>
      </c>
    </row>
    <row r="529" spans="1:9" ht="18" customHeight="1">
      <c r="A529" s="22" t="s">
        <v>0</v>
      </c>
      <c r="B529" s="5">
        <f t="shared" si="131"/>
        <v>0</v>
      </c>
      <c r="C529" s="5"/>
      <c r="D529" s="5"/>
      <c r="E529" s="30"/>
      <c r="F529" s="30"/>
      <c r="G529" s="30"/>
      <c r="H529" s="30"/>
      <c r="I529" s="37" t="s">
        <v>63</v>
      </c>
    </row>
    <row r="530" spans="1:9" ht="17.25" customHeight="1">
      <c r="A530" s="22" t="s">
        <v>1</v>
      </c>
      <c r="B530" s="5">
        <f t="shared" si="131"/>
        <v>0</v>
      </c>
      <c r="C530" s="5"/>
      <c r="D530" s="5"/>
      <c r="E530" s="30"/>
      <c r="F530" s="30"/>
      <c r="G530" s="30"/>
      <c r="H530" s="30"/>
      <c r="I530" s="37" t="s">
        <v>63</v>
      </c>
    </row>
    <row r="531" spans="1:9" ht="19.5" customHeight="1">
      <c r="A531" s="22" t="s">
        <v>2</v>
      </c>
      <c r="B531" s="5">
        <f t="shared" si="131"/>
        <v>0</v>
      </c>
      <c r="C531" s="5">
        <v>0</v>
      </c>
      <c r="D531" s="5"/>
      <c r="E531" s="30"/>
      <c r="F531" s="30"/>
      <c r="G531" s="30"/>
      <c r="H531" s="30"/>
      <c r="I531" s="37" t="s">
        <v>63</v>
      </c>
    </row>
    <row r="532" spans="1:9" ht="16.5" customHeight="1">
      <c r="A532" s="4" t="s">
        <v>3</v>
      </c>
      <c r="B532" s="5">
        <f t="shared" si="131"/>
        <v>0</v>
      </c>
      <c r="C532" s="5"/>
      <c r="D532" s="5"/>
      <c r="E532" s="30"/>
      <c r="F532" s="30"/>
      <c r="G532" s="30"/>
      <c r="H532" s="30"/>
      <c r="I532" s="37" t="s">
        <v>63</v>
      </c>
    </row>
    <row r="533" spans="1:11" s="3" customFormat="1" ht="12.75" customHeight="1">
      <c r="A533" s="2"/>
      <c r="B533" s="7"/>
      <c r="C533" s="7"/>
      <c r="D533" s="7"/>
      <c r="E533" s="27"/>
      <c r="F533" s="25"/>
      <c r="G533" s="25"/>
      <c r="H533" s="25"/>
      <c r="I533" s="7"/>
      <c r="J533" s="1"/>
      <c r="K533" s="1"/>
    </row>
  </sheetData>
  <sheetProtection/>
  <mergeCells count="61">
    <mergeCell ref="J22:K22"/>
    <mergeCell ref="J25:K25"/>
    <mergeCell ref="A2:I2"/>
    <mergeCell ref="B522:H522"/>
    <mergeCell ref="B457:H457"/>
    <mergeCell ref="B463:H463"/>
    <mergeCell ref="B469:H469"/>
    <mergeCell ref="B475:H475"/>
    <mergeCell ref="B481:H481"/>
    <mergeCell ref="B434:H434"/>
    <mergeCell ref="B498:H498"/>
    <mergeCell ref="B510:H510"/>
    <mergeCell ref="B516:H516"/>
    <mergeCell ref="B377:H377"/>
    <mergeCell ref="B383:H383"/>
    <mergeCell ref="B389:H389"/>
    <mergeCell ref="B416:H416"/>
    <mergeCell ref="B422:H422"/>
    <mergeCell ref="B428:H428"/>
    <mergeCell ref="A492:I492"/>
    <mergeCell ref="A410:I410"/>
    <mergeCell ref="A359:I359"/>
    <mergeCell ref="A451:I451"/>
    <mergeCell ref="B327:H327"/>
    <mergeCell ref="A303:I303"/>
    <mergeCell ref="B333:H333"/>
    <mergeCell ref="B365:H365"/>
    <mergeCell ref="B371:H371"/>
    <mergeCell ref="B440:H440"/>
    <mergeCell ref="B196:H196"/>
    <mergeCell ref="B228:H228"/>
    <mergeCell ref="B234:H234"/>
    <mergeCell ref="B504:H504"/>
    <mergeCell ref="B240:H240"/>
    <mergeCell ref="B246:H246"/>
    <mergeCell ref="B252:H252"/>
    <mergeCell ref="B309:H309"/>
    <mergeCell ref="B315:H315"/>
    <mergeCell ref="B321:H321"/>
    <mergeCell ref="B124:H124"/>
    <mergeCell ref="B130:H130"/>
    <mergeCell ref="B172:H172"/>
    <mergeCell ref="B184:H184"/>
    <mergeCell ref="B178:H178"/>
    <mergeCell ref="B190:H190"/>
    <mergeCell ref="B39:H39"/>
    <mergeCell ref="B45:H45"/>
    <mergeCell ref="B57:H57"/>
    <mergeCell ref="B112:H112"/>
    <mergeCell ref="B106:H106"/>
    <mergeCell ref="B118:H118"/>
    <mergeCell ref="F1:I1"/>
    <mergeCell ref="A222:I222"/>
    <mergeCell ref="A166:I166"/>
    <mergeCell ref="A27:I27"/>
    <mergeCell ref="A100:I100"/>
    <mergeCell ref="B51:H51"/>
    <mergeCell ref="A3:I3"/>
    <mergeCell ref="A4:A5"/>
    <mergeCell ref="B4:I4"/>
    <mergeCell ref="B33:H33"/>
  </mergeCells>
  <printOptions/>
  <pageMargins left="0" right="0" top="0.36" bottom="0.25" header="0.36" footer="0.31496062992125984"/>
  <pageSetup fitToHeight="20" fitToWidth="1" horizontalDpi="600" verticalDpi="600" orientation="landscape" paperSize="9" scale="80" r:id="rId1"/>
  <rowBreaks count="4" manualBreakCount="4">
    <brk id="72" max="10" man="1"/>
    <brk id="201" max="10" man="1"/>
    <brk id="220" max="10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Пользователь Windows</cp:lastModifiedBy>
  <cp:lastPrinted>2020-10-19T11:44:32Z</cp:lastPrinted>
  <dcterms:created xsi:type="dcterms:W3CDTF">2013-09-27T11:14:47Z</dcterms:created>
  <dcterms:modified xsi:type="dcterms:W3CDTF">2020-12-06T08:34:10Z</dcterms:modified>
  <cp:category/>
  <cp:version/>
  <cp:contentType/>
  <cp:contentStatus/>
</cp:coreProperties>
</file>