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<sst xmlns="http://schemas.openxmlformats.org/spreadsheetml/2006/main" count="221" uniqueCount="218">
  <si>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</si>
  <si>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</si>
  <si>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</si>
  <si>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</si>
  <si>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</si>
  <si>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</si>
  <si>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</si>
  <si>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</si>
  <si>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</si>
  <si>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</si>
  <si>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</si>
  <si>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</si>
  <si>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</si>
  <si>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</si>
  <si>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</si>
  <si>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</si>
  <si>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</si>
  <si>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</si>
  <si>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</si>
  <si>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</si>
  <si>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</si>
  <si>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</si>
  <si>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</si>
  <si>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</si>
  <si>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</si>
  <si>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</si>
  <si>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</si>
  <si>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</si>
  <si>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</si>
  <si>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</si>
  <si>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</si>
  <si>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</si>
  <si>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</si>
  <si>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</si>
  <si>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</si>
  <si>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000 1 06 06010 00 0000 110</t>
  </si>
  <si>
    <t>Земельный налог, взимаемый по ставкам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</si>
  <si>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</si>
  <si>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</si>
  <si>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</si>
  <si>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</si>
  <si>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</si>
  <si>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</si>
  <si>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</si>
  <si>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</si>
  <si>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</si>
  <si>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</si>
  <si>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</si>
  <si>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</si>
  <si>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</si>
  <si>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r>
      <t>ДОХОДЫ ОТ ИСПОЛЬЗОВАНИЯ ИМУЩЕСТВА, НАХОДЯЩЕГОСЯ 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ГОСУДАРСТВЕННОЙ И МУНИЦИПАЛЬНОЙ СОБСТВЕННОСТИ</t>
    </r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</si>
  <si>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</si>
  <si>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</si>
  <si>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</si>
  <si>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</si>
  <si>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</si>
  <si>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</si>
  <si>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</si>
  <si>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</si>
  <si>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</si>
  <si>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</si>
  <si>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</si>
  <si>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</si>
  <si>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</si>
  <si>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</si>
  <si>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</si>
  <si>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</si>
  <si>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</si>
  <si>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</si>
  <si>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</si>
  <si>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</si>
  <si>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</si>
  <si>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</si>
  <si>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</si>
  <si>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</si>
  <si>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</si>
  <si>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</si>
  <si>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</si>
  <si>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</si>
  <si>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</si>
  <si>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</si>
  <si>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</si>
  <si>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</si>
  <si>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</si>
  <si>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</si>
  <si>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</si>
  <si>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</si>
  <si>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r>
      <t>000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1 16 08000 01 0000 140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</si>
  <si>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</si>
  <si>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</si>
  <si>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</si>
  <si>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</si>
  <si>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</si>
  <si>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</si>
  <si>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</si>
  <si>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</si>
  <si>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</si>
  <si>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</si>
  <si>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</si>
  <si>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</si>
  <si>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</si>
  <si>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</si>
  <si>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</si>
  <si>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</si>
  <si>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</si>
  <si>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</si>
  <si>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</si>
  <si>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</si>
  <si>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</si>
  <si>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</si>
  <si>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</si>
  <si>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 xml:space="preserve">Прочие субсидии бюджетам городских округов 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</si>
  <si>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</si>
  <si>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</si>
  <si>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</si>
  <si>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Субвенции бюджетам на оплату жилищно-коммунальных услуг отдельным категориям граждан</t>
  </si>
  <si>
    <t>000 2 02 03001 04 0000 151</t>
  </si>
  <si>
    <t>Субвенции бюджетам городских округов на оплату жилищно-коммунальных услуг отдельным категориям 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</si>
  <si>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</si>
  <si>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</si>
  <si>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</si>
  <si>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</si>
  <si>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</si>
  <si>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</si>
  <si>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</si>
  <si>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</si>
  <si>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</si>
  <si>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</si>
  <si>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</si>
  <si>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</si>
  <si>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</si>
  <si>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</si>
  <si>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</si>
  <si>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</si>
  <si>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</si>
  <si>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</si>
  <si>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</si>
  <si>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</si>
  <si>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</si>
  <si>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</si>
  <si>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 xml:space="preserve">СВОД ДОХОДОВ БЮДЖЕТА городского округа Верхотурский на 2014 год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</si>
  <si>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</si>
  <si>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</si>
  <si>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</si>
  <si>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</si>
  <si>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</si>
  <si>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</si>
  <si>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</si>
  <si>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</si>
  <si>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</si>
  <si>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</si>
  <si>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</si>
  <si>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</si>
  <si>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</si>
  <si>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</si>
  <si>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</si>
  <si>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</si>
  <si>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</si>
  <si>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</si>
  <si>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</si>
  <si>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</si>
  <si>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</si>
  <si>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</si>
  <si>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</si>
  <si>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</si>
  <si>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</si>
  <si>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</si>
  <si>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000 1 16 33040 04 0000 140</t>
  </si>
  <si>
    <t>Субсидии бюджетам бюджетной системы Российской Федерации (межбюджетные субсидии)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</si>
  <si>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</si>
  <si>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</si>
  <si>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</si>
  <si>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</si>
  <si>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</si>
  <si>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</si>
  <si>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</si>
  <si>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</si>
  <si>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 xml:space="preserve">"О внесении изменений в Решение Думы городского </t>
  </si>
  <si>
    <t>и плановый период 2015 и 2016 годы"</t>
  </si>
  <si>
    <t xml:space="preserve">городского округа Верхотурский  на 2014 год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</si>
  <si>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</si>
  <si>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</si>
  <si>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</si>
  <si>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</si>
  <si>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округа Верхотурский от 11.12.2013 г. № 85 "О  бюджете</t>
  </si>
  <si>
    <t>000 2 02 02051 00 0000 151</t>
  </si>
  <si>
    <t>000 2 02 02051 04 0000 151</t>
  </si>
  <si>
    <t>Субсидии бюджетам городских округов на реализацию федеральных целевых программ</t>
  </si>
  <si>
    <t>Субсидии бюджетам на реализацию федеральных целевых программ</t>
  </si>
  <si>
    <t>000 2 02 02077 00 0000 151</t>
  </si>
  <si>
    <t>000 2 02 02077 04 0000 151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</si>
  <si>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</si>
  <si>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</si>
  <si>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</si>
  <si>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</si>
  <si>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</si>
  <si>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</si>
  <si>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</si>
  <si>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</si>
  <si>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000 2 02 02085 00 0000 151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</si>
  <si>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</si>
  <si>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</si>
  <si>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</si>
  <si>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 </t>
  </si>
  <si>
    <t>000 2 02 02088 04 0000 151</t>
  </si>
  <si>
    <t>000 2 02 02088 04 0004 151</t>
  </si>
  <si>
    <t xml:space="preserve">Субсидии бюджетам городских округов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</t>
  </si>
  <si>
    <t>000 2 02 02089 04 0000 151</t>
  </si>
  <si>
    <t>000 2 02 02089 04 0004 151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</si>
  <si>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</si>
  <si>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</si>
  <si>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000 2 02 04000 00 0000 151</t>
  </si>
  <si>
    <t>Иные межбюджетные трансферты</t>
  </si>
  <si>
    <t>000 2 02 04999 00 0000 151</t>
  </si>
  <si>
    <t>000 2 02 04999 04 0000 151</t>
  </si>
  <si>
    <t>Прочие межбюджетные трансферты, передаваемые бюджетам городских округов</t>
  </si>
  <si>
    <t>Прочие межбюджетные трансферты</t>
  </si>
  <si>
    <t>от "15" октября 2014 г. №59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</si>
</sst>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7" fontId="7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167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="90" zoomScaleNormal="90" zoomScalePageLayoutView="0" workbookViewId="0" topLeftCell="A1">
      <selection activeCell="C3" sqref="C3:D3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46.00390625" style="0" customWidth="1"/>
    <col min="4" max="4" width="14.75390625" style="0" customWidth="1"/>
  </cols>
  <sheetData>
    <row r="1" spans="3:4" ht="12.75" customHeight="1">
      <c r="C1" s="33" t="s">
        <v>135</v>
      </c>
      <c r="D1" s="33"/>
    </row>
    <row r="2" spans="3:4" ht="12.75" customHeight="1">
      <c r="C2" s="33" t="s">
        <v>139</v>
      </c>
      <c r="D2" s="33"/>
    </row>
    <row r="3" spans="3:4" ht="12.75" customHeight="1">
      <c r="C3" s="33" t="s">
        <v>217</v>
      </c>
      <c r="D3" s="33"/>
    </row>
    <row r="4" spans="2:4" ht="12.75" customHeight="1">
      <c r="B4" s="33" t="s">
        <v>177</v>
      </c>
      <c r="C4" s="33"/>
      <c r="D4" s="33"/>
    </row>
    <row r="5" spans="2:4" ht="12.75" customHeight="1">
      <c r="B5" s="33" t="s">
        <v>184</v>
      </c>
      <c r="C5" s="33"/>
      <c r="D5" s="33"/>
    </row>
    <row r="6" spans="2:4" ht="12.75" customHeight="1">
      <c r="B6" s="33" t="s">
        <v>179</v>
      </c>
      <c r="C6" s="33"/>
      <c r="D6" s="33"/>
    </row>
    <row r="7" spans="2:4" ht="13.5" customHeight="1">
      <c r="B7" s="35" t="s">
        <v>178</v>
      </c>
      <c r="C7" s="35"/>
      <c r="D7" s="35"/>
    </row>
    <row r="8" spans="2:4" ht="13.5" customHeight="1">
      <c r="B8" s="31"/>
      <c r="C8" s="31"/>
      <c r="D8" s="31"/>
    </row>
    <row r="9" spans="1:4" ht="18" customHeight="1">
      <c r="A9" s="36" t="s">
        <v>140</v>
      </c>
      <c r="B9" s="36"/>
      <c r="C9" s="36"/>
      <c r="D9" s="36"/>
    </row>
    <row r="10" ht="15.75">
      <c r="B10" s="1"/>
    </row>
    <row r="11" spans="1:4" ht="78.75" customHeight="1">
      <c r="A11" s="34" t="s">
        <v>2</v>
      </c>
      <c r="B11" s="34" t="s">
        <v>0</v>
      </c>
      <c r="C11" s="34" t="s">
        <v>1</v>
      </c>
      <c r="D11" s="34" t="s">
        <v>3</v>
      </c>
    </row>
    <row r="12" spans="1:4" ht="47.25" customHeight="1">
      <c r="A12" s="34"/>
      <c r="B12" s="34"/>
      <c r="C12" s="34"/>
      <c r="D12" s="34"/>
    </row>
    <row r="13" spans="1:4" ht="16.5" customHeight="1">
      <c r="A13" s="18">
        <v>1</v>
      </c>
      <c r="B13" s="18">
        <v>2</v>
      </c>
      <c r="C13" s="18">
        <v>3</v>
      </c>
      <c r="D13" s="18">
        <v>4</v>
      </c>
    </row>
    <row r="14" spans="1:4" ht="31.5">
      <c r="A14" s="19">
        <v>1</v>
      </c>
      <c r="B14" s="2" t="s">
        <v>4</v>
      </c>
      <c r="C14" s="3" t="s">
        <v>5</v>
      </c>
      <c r="D14" s="20">
        <f>D15+D21+D27+D33+D41+D44+D50+D56+D60+D69</f>
        <v>203582.09999999998</v>
      </c>
    </row>
    <row r="15" spans="1:4" ht="15.75" customHeight="1">
      <c r="A15" s="19">
        <v>2</v>
      </c>
      <c r="B15" s="2" t="s">
        <v>6</v>
      </c>
      <c r="C15" s="3" t="s">
        <v>7</v>
      </c>
      <c r="D15" s="20">
        <f>SUM(D16)</f>
        <v>153457.19999999998</v>
      </c>
    </row>
    <row r="16" spans="1:4" ht="18" customHeight="1">
      <c r="A16" s="19">
        <v>3</v>
      </c>
      <c r="B16" s="2" t="s">
        <v>8</v>
      </c>
      <c r="C16" s="4" t="s">
        <v>9</v>
      </c>
      <c r="D16" s="21">
        <f>SUM(D17:D20)</f>
        <v>153457.19999999998</v>
      </c>
    </row>
    <row r="17" spans="1:4" ht="93" customHeight="1">
      <c r="A17" s="19">
        <v>4</v>
      </c>
      <c r="B17" s="5" t="s">
        <v>10</v>
      </c>
      <c r="C17" s="6" t="s">
        <v>141</v>
      </c>
      <c r="D17" s="22">
        <v>152251.9</v>
      </c>
    </row>
    <row r="18" spans="1:4" ht="143.25" customHeight="1">
      <c r="A18" s="19">
        <v>5</v>
      </c>
      <c r="B18" s="5" t="s">
        <v>11</v>
      </c>
      <c r="C18" s="6" t="s">
        <v>12</v>
      </c>
      <c r="D18" s="22">
        <v>305.8</v>
      </c>
    </row>
    <row r="19" spans="1:4" ht="62.25" customHeight="1">
      <c r="A19" s="19">
        <v>6</v>
      </c>
      <c r="B19" s="5" t="s">
        <v>13</v>
      </c>
      <c r="C19" s="6" t="s">
        <v>14</v>
      </c>
      <c r="D19" s="22">
        <v>336.4</v>
      </c>
    </row>
    <row r="20" spans="1:4" ht="128.25" customHeight="1">
      <c r="A20" s="19">
        <v>7</v>
      </c>
      <c r="B20" s="5" t="s">
        <v>15</v>
      </c>
      <c r="C20" s="6" t="s">
        <v>16</v>
      </c>
      <c r="D20" s="22">
        <v>563.1</v>
      </c>
    </row>
    <row r="21" spans="1:4" ht="48" customHeight="1">
      <c r="A21" s="19">
        <v>8</v>
      </c>
      <c r="B21" s="13" t="s">
        <v>143</v>
      </c>
      <c r="C21" s="12" t="s">
        <v>142</v>
      </c>
      <c r="D21" s="20">
        <f>SUM(D22)</f>
        <v>5515</v>
      </c>
    </row>
    <row r="22" spans="1:4" ht="48" customHeight="1">
      <c r="A22" s="19">
        <v>9</v>
      </c>
      <c r="B22" s="26" t="s">
        <v>144</v>
      </c>
      <c r="C22" s="27" t="s">
        <v>145</v>
      </c>
      <c r="D22" s="21">
        <f>SUM(D23:D26)</f>
        <v>5515</v>
      </c>
    </row>
    <row r="23" spans="1:4" ht="49.5" customHeight="1">
      <c r="A23" s="24">
        <v>10</v>
      </c>
      <c r="B23" s="30" t="s">
        <v>170</v>
      </c>
      <c r="C23" s="15" t="s">
        <v>169</v>
      </c>
      <c r="D23" s="25">
        <v>2323</v>
      </c>
    </row>
    <row r="24" spans="1:4" ht="78" customHeight="1">
      <c r="A24" s="24">
        <v>11</v>
      </c>
      <c r="B24" s="30" t="s">
        <v>174</v>
      </c>
      <c r="C24" s="15" t="s">
        <v>171</v>
      </c>
      <c r="D24" s="25">
        <v>40</v>
      </c>
    </row>
    <row r="25" spans="1:4" ht="78.75" customHeight="1">
      <c r="A25" s="24">
        <v>12</v>
      </c>
      <c r="B25" s="30" t="s">
        <v>175</v>
      </c>
      <c r="C25" s="15" t="s">
        <v>172</v>
      </c>
      <c r="D25" s="25">
        <v>3014</v>
      </c>
    </row>
    <row r="26" spans="1:4" ht="80.25" customHeight="1">
      <c r="A26" s="24">
        <v>13</v>
      </c>
      <c r="B26" s="30" t="s">
        <v>176</v>
      </c>
      <c r="C26" s="15" t="s">
        <v>173</v>
      </c>
      <c r="D26" s="25">
        <v>138</v>
      </c>
    </row>
    <row r="27" spans="1:4" ht="17.25" customHeight="1">
      <c r="A27" s="19">
        <v>14</v>
      </c>
      <c r="B27" s="28" t="s">
        <v>17</v>
      </c>
      <c r="C27" s="29" t="s">
        <v>18</v>
      </c>
      <c r="D27" s="20">
        <f>SUM(D28+D31)</f>
        <v>7775</v>
      </c>
    </row>
    <row r="28" spans="1:4" ht="31.5" customHeight="1">
      <c r="A28" s="19">
        <v>15</v>
      </c>
      <c r="B28" s="2" t="s">
        <v>19</v>
      </c>
      <c r="C28" s="4" t="s">
        <v>20</v>
      </c>
      <c r="D28" s="21">
        <f>SUM(D29:D30)</f>
        <v>7729</v>
      </c>
    </row>
    <row r="29" spans="1:4" ht="31.5">
      <c r="A29" s="19">
        <v>16</v>
      </c>
      <c r="B29" s="5" t="s">
        <v>21</v>
      </c>
      <c r="C29" s="6" t="s">
        <v>20</v>
      </c>
      <c r="D29" s="22">
        <v>7701.9</v>
      </c>
    </row>
    <row r="30" spans="1:4" ht="47.25" customHeight="1">
      <c r="A30" s="19">
        <v>17</v>
      </c>
      <c r="B30" s="5" t="s">
        <v>22</v>
      </c>
      <c r="C30" s="6" t="s">
        <v>23</v>
      </c>
      <c r="D30" s="22">
        <v>27.1</v>
      </c>
    </row>
    <row r="31" spans="1:4" ht="18" customHeight="1">
      <c r="A31" s="19">
        <v>18</v>
      </c>
      <c r="B31" s="2" t="s">
        <v>24</v>
      </c>
      <c r="C31" s="4" t="s">
        <v>25</v>
      </c>
      <c r="D31" s="21">
        <f>SUM(D32)</f>
        <v>46</v>
      </c>
    </row>
    <row r="32" spans="1:4" ht="17.25" customHeight="1">
      <c r="A32" s="19">
        <v>19</v>
      </c>
      <c r="B32" s="5" t="s">
        <v>26</v>
      </c>
      <c r="C32" s="6" t="s">
        <v>25</v>
      </c>
      <c r="D32" s="22">
        <v>46</v>
      </c>
    </row>
    <row r="33" spans="1:4" ht="17.25" customHeight="1">
      <c r="A33" s="19">
        <v>20</v>
      </c>
      <c r="B33" s="2" t="s">
        <v>27</v>
      </c>
      <c r="C33" s="3" t="s">
        <v>28</v>
      </c>
      <c r="D33" s="20">
        <f>D34+D36</f>
        <v>5757</v>
      </c>
    </row>
    <row r="34" spans="1:4" ht="16.5" customHeight="1">
      <c r="A34" s="19">
        <v>21</v>
      </c>
      <c r="B34" s="2" t="s">
        <v>29</v>
      </c>
      <c r="C34" s="4" t="s">
        <v>30</v>
      </c>
      <c r="D34" s="21">
        <f>SUM(D35)</f>
        <v>1810</v>
      </c>
    </row>
    <row r="35" spans="1:4" ht="63.75" customHeight="1">
      <c r="A35" s="19">
        <v>22</v>
      </c>
      <c r="B35" s="5" t="s">
        <v>31</v>
      </c>
      <c r="C35" s="6" t="s">
        <v>32</v>
      </c>
      <c r="D35" s="22">
        <v>1810</v>
      </c>
    </row>
    <row r="36" spans="1:4" ht="17.25" customHeight="1">
      <c r="A36" s="19">
        <v>23</v>
      </c>
      <c r="B36" s="2" t="s">
        <v>33</v>
      </c>
      <c r="C36" s="4" t="s">
        <v>34</v>
      </c>
      <c r="D36" s="21">
        <f>D37+D39</f>
        <v>3947</v>
      </c>
    </row>
    <row r="37" spans="1:4" ht="64.5" customHeight="1">
      <c r="A37" s="19">
        <v>24</v>
      </c>
      <c r="B37" s="5" t="s">
        <v>35</v>
      </c>
      <c r="C37" s="6" t="s">
        <v>36</v>
      </c>
      <c r="D37" s="22">
        <f>SUM(D38)</f>
        <v>416.3</v>
      </c>
    </row>
    <row r="38" spans="1:4" ht="96.75" customHeight="1">
      <c r="A38" s="19">
        <v>25</v>
      </c>
      <c r="B38" s="7" t="s">
        <v>37</v>
      </c>
      <c r="C38" s="8" t="s">
        <v>38</v>
      </c>
      <c r="D38" s="23">
        <v>416.3</v>
      </c>
    </row>
    <row r="39" spans="1:4" ht="63.75" customHeight="1">
      <c r="A39" s="19">
        <v>26</v>
      </c>
      <c r="B39" s="5" t="s">
        <v>39</v>
      </c>
      <c r="C39" s="6" t="s">
        <v>40</v>
      </c>
      <c r="D39" s="22">
        <f>SUM(D40)</f>
        <v>3530.7</v>
      </c>
    </row>
    <row r="40" spans="1:4" ht="97.5" customHeight="1">
      <c r="A40" s="19">
        <v>27</v>
      </c>
      <c r="B40" s="7" t="s">
        <v>41</v>
      </c>
      <c r="C40" s="8" t="s">
        <v>42</v>
      </c>
      <c r="D40" s="23">
        <v>3530.7</v>
      </c>
    </row>
    <row r="41" spans="1:4" ht="16.5" customHeight="1">
      <c r="A41" s="19">
        <v>28</v>
      </c>
      <c r="B41" s="2" t="s">
        <v>43</v>
      </c>
      <c r="C41" s="3" t="s">
        <v>44</v>
      </c>
      <c r="D41" s="20">
        <f>D42</f>
        <v>495</v>
      </c>
    </row>
    <row r="42" spans="1:4" ht="48.75" customHeight="1">
      <c r="A42" s="19">
        <v>29</v>
      </c>
      <c r="B42" s="2" t="s">
        <v>45</v>
      </c>
      <c r="C42" s="4" t="s">
        <v>46</v>
      </c>
      <c r="D42" s="21">
        <f>SUM(D43)</f>
        <v>495</v>
      </c>
    </row>
    <row r="43" spans="1:4" ht="65.25" customHeight="1">
      <c r="A43" s="19">
        <v>30</v>
      </c>
      <c r="B43" s="5" t="s">
        <v>47</v>
      </c>
      <c r="C43" s="6" t="s">
        <v>48</v>
      </c>
      <c r="D43" s="22">
        <v>495</v>
      </c>
    </row>
    <row r="44" spans="1:4" ht="65.25" customHeight="1">
      <c r="A44" s="19">
        <v>31</v>
      </c>
      <c r="B44" s="2" t="s">
        <v>49</v>
      </c>
      <c r="C44" s="4" t="s">
        <v>50</v>
      </c>
      <c r="D44" s="20">
        <f>SUM(D45)</f>
        <v>11805.599999999999</v>
      </c>
    </row>
    <row r="45" spans="1:4" ht="143.25" customHeight="1">
      <c r="A45" s="19">
        <v>32</v>
      </c>
      <c r="B45" s="2" t="s">
        <v>51</v>
      </c>
      <c r="C45" s="4" t="s">
        <v>52</v>
      </c>
      <c r="D45" s="21">
        <f>D46+D48</f>
        <v>11805.599999999999</v>
      </c>
    </row>
    <row r="46" spans="1:4" ht="96" customHeight="1">
      <c r="A46" s="19">
        <v>33</v>
      </c>
      <c r="B46" s="5" t="s">
        <v>53</v>
      </c>
      <c r="C46" s="6" t="s">
        <v>54</v>
      </c>
      <c r="D46" s="22">
        <f>SUM(D47)</f>
        <v>4539.7</v>
      </c>
    </row>
    <row r="47" spans="1:4" ht="113.25" customHeight="1">
      <c r="A47" s="19">
        <v>34</v>
      </c>
      <c r="B47" s="7" t="s">
        <v>55</v>
      </c>
      <c r="C47" s="8" t="s">
        <v>56</v>
      </c>
      <c r="D47" s="23">
        <v>4539.7</v>
      </c>
    </row>
    <row r="48" spans="1:4" ht="63">
      <c r="A48" s="19">
        <v>35</v>
      </c>
      <c r="B48" s="5" t="s">
        <v>146</v>
      </c>
      <c r="C48" s="6" t="s">
        <v>147</v>
      </c>
      <c r="D48" s="22">
        <f>SUM(D49)</f>
        <v>7265.9</v>
      </c>
    </row>
    <row r="49" spans="1:4" ht="47.25">
      <c r="A49" s="19">
        <v>36</v>
      </c>
      <c r="B49" s="7" t="s">
        <v>148</v>
      </c>
      <c r="C49" s="6" t="s">
        <v>149</v>
      </c>
      <c r="D49" s="23">
        <v>7265.9</v>
      </c>
    </row>
    <row r="50" spans="1:4" ht="31.5">
      <c r="A50" s="19">
        <v>37</v>
      </c>
      <c r="B50" s="2" t="s">
        <v>57</v>
      </c>
      <c r="C50" s="4" t="s">
        <v>58</v>
      </c>
      <c r="D50" s="20">
        <f>SUM(D51)</f>
        <v>24.2</v>
      </c>
    </row>
    <row r="51" spans="1:4" ht="31.5">
      <c r="A51" s="19">
        <v>38</v>
      </c>
      <c r="B51" s="2" t="s">
        <v>59</v>
      </c>
      <c r="C51" s="4" t="s">
        <v>60</v>
      </c>
      <c r="D51" s="21">
        <f>SUM(D52:D55)</f>
        <v>24.2</v>
      </c>
    </row>
    <row r="52" spans="1:4" ht="31.5" customHeight="1">
      <c r="A52" s="19">
        <v>39</v>
      </c>
      <c r="B52" s="5" t="s">
        <v>61</v>
      </c>
      <c r="C52" s="6" t="s">
        <v>62</v>
      </c>
      <c r="D52" s="22">
        <v>17.8</v>
      </c>
    </row>
    <row r="53" spans="1:4" ht="33.75" customHeight="1">
      <c r="A53" s="19">
        <v>40</v>
      </c>
      <c r="B53" s="5" t="s">
        <v>63</v>
      </c>
      <c r="C53" s="6" t="s">
        <v>64</v>
      </c>
      <c r="D53" s="22">
        <v>2.7</v>
      </c>
    </row>
    <row r="54" spans="1:4" ht="31.5">
      <c r="A54" s="19">
        <v>41</v>
      </c>
      <c r="B54" s="5" t="s">
        <v>65</v>
      </c>
      <c r="C54" s="6" t="s">
        <v>66</v>
      </c>
      <c r="D54" s="22">
        <v>0.2</v>
      </c>
    </row>
    <row r="55" spans="1:4" ht="31.5">
      <c r="A55" s="19">
        <v>42</v>
      </c>
      <c r="B55" s="5" t="s">
        <v>67</v>
      </c>
      <c r="C55" s="6" t="s">
        <v>68</v>
      </c>
      <c r="D55" s="22">
        <v>3.5</v>
      </c>
    </row>
    <row r="56" spans="1:4" ht="48" customHeight="1">
      <c r="A56" s="19">
        <v>43</v>
      </c>
      <c r="B56" s="2" t="s">
        <v>69</v>
      </c>
      <c r="C56" s="4" t="s">
        <v>70</v>
      </c>
      <c r="D56" s="20">
        <f>D57</f>
        <v>14516</v>
      </c>
    </row>
    <row r="57" spans="1:4" ht="18.75" customHeight="1">
      <c r="A57" s="19">
        <v>44</v>
      </c>
      <c r="B57" s="2" t="s">
        <v>71</v>
      </c>
      <c r="C57" s="4" t="s">
        <v>72</v>
      </c>
      <c r="D57" s="21">
        <f>SUM(D58)</f>
        <v>14516</v>
      </c>
    </row>
    <row r="58" spans="1:4" ht="31.5">
      <c r="A58" s="19">
        <v>45</v>
      </c>
      <c r="B58" s="5" t="s">
        <v>73</v>
      </c>
      <c r="C58" s="6" t="s">
        <v>74</v>
      </c>
      <c r="D58" s="22">
        <f>SUM(D59)</f>
        <v>14516</v>
      </c>
    </row>
    <row r="59" spans="1:4" ht="48" customHeight="1">
      <c r="A59" s="19">
        <v>46</v>
      </c>
      <c r="B59" s="7" t="s">
        <v>75</v>
      </c>
      <c r="C59" s="8" t="s">
        <v>76</v>
      </c>
      <c r="D59" s="23">
        <v>14516</v>
      </c>
    </row>
    <row r="60" spans="1:4" ht="47.25">
      <c r="A60" s="19">
        <v>47</v>
      </c>
      <c r="B60" s="2" t="s">
        <v>77</v>
      </c>
      <c r="C60" s="4" t="s">
        <v>78</v>
      </c>
      <c r="D60" s="20">
        <f>D63+D66+D61</f>
        <v>2549.2999999999997</v>
      </c>
    </row>
    <row r="61" spans="1:4" ht="17.25" customHeight="1">
      <c r="A61" s="19">
        <v>48</v>
      </c>
      <c r="B61" s="2" t="s">
        <v>150</v>
      </c>
      <c r="C61" s="4" t="s">
        <v>151</v>
      </c>
      <c r="D61" s="21">
        <f>SUM(D62)</f>
        <v>29.6</v>
      </c>
    </row>
    <row r="62" spans="1:4" ht="31.5">
      <c r="A62" s="19">
        <v>49</v>
      </c>
      <c r="B62" s="14" t="s">
        <v>152</v>
      </c>
      <c r="C62" s="15" t="s">
        <v>153</v>
      </c>
      <c r="D62" s="22">
        <v>29.6</v>
      </c>
    </row>
    <row r="63" spans="1:4" ht="126">
      <c r="A63" s="19">
        <v>50</v>
      </c>
      <c r="B63" s="2" t="s">
        <v>154</v>
      </c>
      <c r="C63" s="4" t="s">
        <v>155</v>
      </c>
      <c r="D63" s="21">
        <f>SUM(D64)</f>
        <v>1780.2</v>
      </c>
    </row>
    <row r="64" spans="1:4" ht="126">
      <c r="A64" s="19">
        <v>51</v>
      </c>
      <c r="B64" s="14" t="s">
        <v>156</v>
      </c>
      <c r="C64" s="15" t="s">
        <v>157</v>
      </c>
      <c r="D64" s="22">
        <f>SUM(D65)</f>
        <v>1780.2</v>
      </c>
    </row>
    <row r="65" spans="1:4" ht="132.75" customHeight="1">
      <c r="A65" s="19">
        <v>52</v>
      </c>
      <c r="B65" s="16" t="s">
        <v>137</v>
      </c>
      <c r="C65" s="17" t="s">
        <v>138</v>
      </c>
      <c r="D65" s="23">
        <v>1780.2</v>
      </c>
    </row>
    <row r="66" spans="1:4" ht="79.5" customHeight="1">
      <c r="A66" s="19">
        <v>53</v>
      </c>
      <c r="B66" s="2" t="s">
        <v>79</v>
      </c>
      <c r="C66" s="4" t="s">
        <v>80</v>
      </c>
      <c r="D66" s="21">
        <f>SUM(D67)</f>
        <v>739.5</v>
      </c>
    </row>
    <row r="67" spans="1:4" ht="48.75" customHeight="1">
      <c r="A67" s="19">
        <v>54</v>
      </c>
      <c r="B67" s="5" t="s">
        <v>81</v>
      </c>
      <c r="C67" s="6" t="s">
        <v>82</v>
      </c>
      <c r="D67" s="22">
        <f>SUM(D68)</f>
        <v>739.5</v>
      </c>
    </row>
    <row r="68" spans="1:4" ht="66" customHeight="1">
      <c r="A68" s="19">
        <v>55</v>
      </c>
      <c r="B68" s="7" t="s">
        <v>83</v>
      </c>
      <c r="C68" s="8" t="s">
        <v>84</v>
      </c>
      <c r="D68" s="23">
        <v>739.5</v>
      </c>
    </row>
    <row r="69" spans="1:4" ht="31.5">
      <c r="A69" s="19">
        <v>56</v>
      </c>
      <c r="B69" s="2" t="s">
        <v>85</v>
      </c>
      <c r="C69" s="4" t="s">
        <v>86</v>
      </c>
      <c r="D69" s="20">
        <f>D70+D72+D75+D76+D80+D78</f>
        <v>1687.8</v>
      </c>
    </row>
    <row r="70" spans="1:4" ht="96" customHeight="1">
      <c r="A70" s="19">
        <v>57</v>
      </c>
      <c r="B70" s="2" t="s">
        <v>87</v>
      </c>
      <c r="C70" s="4" t="s">
        <v>88</v>
      </c>
      <c r="D70" s="21">
        <f>SUM(D71)</f>
        <v>3</v>
      </c>
    </row>
    <row r="71" spans="1:4" ht="80.25" customHeight="1">
      <c r="A71" s="19">
        <v>58</v>
      </c>
      <c r="B71" s="14" t="s">
        <v>158</v>
      </c>
      <c r="C71" s="15" t="s">
        <v>159</v>
      </c>
      <c r="D71" s="22">
        <v>3</v>
      </c>
    </row>
    <row r="72" spans="1:4" ht="175.5" customHeight="1">
      <c r="A72" s="19">
        <v>59</v>
      </c>
      <c r="B72" s="2" t="s">
        <v>89</v>
      </c>
      <c r="C72" s="4" t="s">
        <v>160</v>
      </c>
      <c r="D72" s="21">
        <f>SUM(D73:D74)</f>
        <v>189.8</v>
      </c>
    </row>
    <row r="73" spans="1:4" ht="47.25">
      <c r="A73" s="19">
        <v>60</v>
      </c>
      <c r="B73" s="14" t="s">
        <v>193</v>
      </c>
      <c r="C73" s="15" t="s">
        <v>194</v>
      </c>
      <c r="D73" s="22">
        <v>171.5</v>
      </c>
    </row>
    <row r="74" spans="1:4" ht="33.75" customHeight="1">
      <c r="A74" s="19">
        <v>61</v>
      </c>
      <c r="B74" s="5" t="s">
        <v>90</v>
      </c>
      <c r="C74" s="6" t="s">
        <v>91</v>
      </c>
      <c r="D74" s="22">
        <v>18.3</v>
      </c>
    </row>
    <row r="75" spans="1:4" ht="96.75" customHeight="1">
      <c r="A75" s="19">
        <v>62</v>
      </c>
      <c r="B75" s="2" t="s">
        <v>92</v>
      </c>
      <c r="C75" s="4" t="s">
        <v>93</v>
      </c>
      <c r="D75" s="21">
        <v>440</v>
      </c>
    </row>
    <row r="76" spans="1:4" ht="66" customHeight="1">
      <c r="A76" s="19">
        <v>63</v>
      </c>
      <c r="B76" s="13" t="s">
        <v>161</v>
      </c>
      <c r="C76" s="12" t="s">
        <v>162</v>
      </c>
      <c r="D76" s="21">
        <f>SUM(D77)</f>
        <v>618.2</v>
      </c>
    </row>
    <row r="77" spans="1:4" ht="80.25" customHeight="1">
      <c r="A77" s="19">
        <v>64</v>
      </c>
      <c r="B77" s="5" t="s">
        <v>163</v>
      </c>
      <c r="C77" s="15" t="s">
        <v>164</v>
      </c>
      <c r="D77" s="22">
        <v>618.2</v>
      </c>
    </row>
    <row r="78" spans="1:4" ht="80.25" customHeight="1">
      <c r="A78" s="19">
        <v>65</v>
      </c>
      <c r="B78" s="13" t="s">
        <v>165</v>
      </c>
      <c r="C78" s="12" t="s">
        <v>166</v>
      </c>
      <c r="D78" s="21">
        <f>SUM(D79)</f>
        <v>30</v>
      </c>
    </row>
    <row r="79" spans="1:4" ht="66" customHeight="1">
      <c r="A79" s="19">
        <v>66</v>
      </c>
      <c r="B79" s="5" t="s">
        <v>167</v>
      </c>
      <c r="C79" s="15" t="s">
        <v>166</v>
      </c>
      <c r="D79" s="22">
        <v>30</v>
      </c>
    </row>
    <row r="80" spans="1:4" ht="47.25">
      <c r="A80" s="19">
        <v>67</v>
      </c>
      <c r="B80" s="2" t="s">
        <v>94</v>
      </c>
      <c r="C80" s="4" t="s">
        <v>95</v>
      </c>
      <c r="D80" s="21">
        <f>SUM(D81)</f>
        <v>406.8</v>
      </c>
    </row>
    <row r="81" spans="1:4" ht="48.75" customHeight="1">
      <c r="A81" s="19">
        <v>68</v>
      </c>
      <c r="B81" s="5" t="s">
        <v>96</v>
      </c>
      <c r="C81" s="6" t="s">
        <v>97</v>
      </c>
      <c r="D81" s="22">
        <v>406.8</v>
      </c>
    </row>
    <row r="82" spans="1:4" ht="17.25" customHeight="1">
      <c r="A82" s="19">
        <v>69</v>
      </c>
      <c r="B82" s="2" t="s">
        <v>98</v>
      </c>
      <c r="C82" s="4" t="s">
        <v>99</v>
      </c>
      <c r="D82" s="20">
        <f>D83+D116</f>
        <v>609080.4000000001</v>
      </c>
    </row>
    <row r="83" spans="1:4" ht="48.75" customHeight="1">
      <c r="A83" s="19">
        <v>70</v>
      </c>
      <c r="B83" s="2" t="s">
        <v>100</v>
      </c>
      <c r="C83" s="4" t="s">
        <v>101</v>
      </c>
      <c r="D83" s="20">
        <f>D84+D87+D102+D113</f>
        <v>570733.6000000001</v>
      </c>
    </row>
    <row r="84" spans="1:4" ht="31.5" customHeight="1">
      <c r="A84" s="19">
        <v>71</v>
      </c>
      <c r="B84" s="2" t="s">
        <v>102</v>
      </c>
      <c r="C84" s="4" t="s">
        <v>103</v>
      </c>
      <c r="D84" s="20">
        <f>D85</f>
        <v>47417</v>
      </c>
    </row>
    <row r="85" spans="1:4" ht="31.5">
      <c r="A85" s="19">
        <v>72</v>
      </c>
      <c r="B85" s="5" t="s">
        <v>104</v>
      </c>
      <c r="C85" s="6" t="s">
        <v>105</v>
      </c>
      <c r="D85" s="22">
        <f>SUM(D86)</f>
        <v>47417</v>
      </c>
    </row>
    <row r="86" spans="1:4" ht="35.25" customHeight="1">
      <c r="A86" s="19">
        <v>73</v>
      </c>
      <c r="B86" s="7" t="s">
        <v>106</v>
      </c>
      <c r="C86" s="8" t="s">
        <v>107</v>
      </c>
      <c r="D86" s="23">
        <v>47417</v>
      </c>
    </row>
    <row r="87" spans="1:4" ht="48.75" customHeight="1">
      <c r="A87" s="19">
        <v>74</v>
      </c>
      <c r="B87" s="2" t="s">
        <v>108</v>
      </c>
      <c r="C87" s="4" t="s">
        <v>168</v>
      </c>
      <c r="D87" s="20">
        <f>D90+D92+D100+D88+D94+D96+D98</f>
        <v>372333.00000000006</v>
      </c>
    </row>
    <row r="88" spans="1:4" ht="65.25" customHeight="1">
      <c r="A88" s="19">
        <v>75</v>
      </c>
      <c r="B88" s="14" t="s">
        <v>195</v>
      </c>
      <c r="C88" s="15" t="s">
        <v>196</v>
      </c>
      <c r="D88" s="22">
        <f>SUM(D89)</f>
        <v>224.1</v>
      </c>
    </row>
    <row r="89" spans="1:4" ht="66" customHeight="1">
      <c r="A89" s="30">
        <v>76</v>
      </c>
      <c r="B89" s="16" t="s">
        <v>197</v>
      </c>
      <c r="C89" s="17" t="s">
        <v>198</v>
      </c>
      <c r="D89" s="23">
        <v>224.1</v>
      </c>
    </row>
    <row r="90" spans="1:4" ht="31.5">
      <c r="A90" s="19">
        <v>77</v>
      </c>
      <c r="B90" s="14" t="s">
        <v>185</v>
      </c>
      <c r="C90" s="15" t="s">
        <v>188</v>
      </c>
      <c r="D90" s="22">
        <f>SUM(D91)</f>
        <v>367.2</v>
      </c>
    </row>
    <row r="91" spans="1:4" ht="31.5">
      <c r="A91" s="19">
        <v>78</v>
      </c>
      <c r="B91" s="16" t="s">
        <v>186</v>
      </c>
      <c r="C91" s="17" t="s">
        <v>187</v>
      </c>
      <c r="D91" s="23">
        <v>367.2</v>
      </c>
    </row>
    <row r="92" spans="1:4" ht="65.25" customHeight="1">
      <c r="A92" s="19">
        <v>79</v>
      </c>
      <c r="B92" s="14" t="s">
        <v>189</v>
      </c>
      <c r="C92" s="15" t="s">
        <v>191</v>
      </c>
      <c r="D92" s="22">
        <f>SUM(D93)</f>
        <v>53100</v>
      </c>
    </row>
    <row r="93" spans="1:4" ht="48.75" customHeight="1">
      <c r="A93" s="19">
        <v>80</v>
      </c>
      <c r="B93" s="16" t="s">
        <v>190</v>
      </c>
      <c r="C93" s="17" t="s">
        <v>192</v>
      </c>
      <c r="D93" s="23">
        <v>53100</v>
      </c>
    </row>
    <row r="94" spans="1:4" ht="66" customHeight="1">
      <c r="A94" s="19">
        <v>81</v>
      </c>
      <c r="B94" s="14" t="s">
        <v>199</v>
      </c>
      <c r="C94" s="15" t="s">
        <v>200</v>
      </c>
      <c r="D94" s="22">
        <f>SUM(D95)</f>
        <v>2309.4</v>
      </c>
    </row>
    <row r="95" spans="1:4" ht="65.25" customHeight="1">
      <c r="A95" s="19">
        <v>82</v>
      </c>
      <c r="B95" s="14" t="s">
        <v>201</v>
      </c>
      <c r="C95" s="17" t="s">
        <v>202</v>
      </c>
      <c r="D95" s="23">
        <v>2309.4</v>
      </c>
    </row>
    <row r="96" spans="1:4" ht="143.25" customHeight="1">
      <c r="A96" s="19">
        <v>83</v>
      </c>
      <c r="B96" s="14" t="s">
        <v>204</v>
      </c>
      <c r="C96" s="15" t="s">
        <v>203</v>
      </c>
      <c r="D96" s="22">
        <f>SUM(D97)</f>
        <v>8788</v>
      </c>
    </row>
    <row r="97" spans="1:4" ht="141" customHeight="1">
      <c r="A97" s="19">
        <v>84</v>
      </c>
      <c r="B97" s="14" t="s">
        <v>205</v>
      </c>
      <c r="C97" s="17" t="s">
        <v>206</v>
      </c>
      <c r="D97" s="23">
        <v>8788</v>
      </c>
    </row>
    <row r="98" spans="1:4" ht="98.25" customHeight="1">
      <c r="A98" s="19">
        <v>85</v>
      </c>
      <c r="B98" s="14" t="s">
        <v>207</v>
      </c>
      <c r="C98" s="15" t="s">
        <v>209</v>
      </c>
      <c r="D98" s="22">
        <f>SUM(D99)</f>
        <v>20899.4</v>
      </c>
    </row>
    <row r="99" spans="1:4" ht="97.5" customHeight="1">
      <c r="A99" s="19">
        <v>86</v>
      </c>
      <c r="B99" s="14" t="s">
        <v>208</v>
      </c>
      <c r="C99" s="17" t="s">
        <v>210</v>
      </c>
      <c r="D99" s="23">
        <v>20899.4</v>
      </c>
    </row>
    <row r="100" spans="1:4" ht="18" customHeight="1">
      <c r="A100" s="19">
        <v>87</v>
      </c>
      <c r="B100" s="5" t="s">
        <v>136</v>
      </c>
      <c r="C100" s="6" t="s">
        <v>110</v>
      </c>
      <c r="D100" s="22">
        <f>SUM(D101)</f>
        <v>286644.9</v>
      </c>
    </row>
    <row r="101" spans="1:4" ht="31.5">
      <c r="A101" s="19">
        <v>88</v>
      </c>
      <c r="B101" s="7" t="s">
        <v>109</v>
      </c>
      <c r="C101" s="8" t="s">
        <v>111</v>
      </c>
      <c r="D101" s="23">
        <v>286644.9</v>
      </c>
    </row>
    <row r="102" spans="1:4" ht="47.25">
      <c r="A102" s="19">
        <v>89</v>
      </c>
      <c r="B102" s="2" t="s">
        <v>112</v>
      </c>
      <c r="C102" s="4" t="s">
        <v>113</v>
      </c>
      <c r="D102" s="20">
        <f>D103+D105+D107+D109+D111</f>
        <v>140232.3</v>
      </c>
    </row>
    <row r="103" spans="1:4" ht="47.25">
      <c r="A103" s="19">
        <v>90</v>
      </c>
      <c r="B103" s="5" t="s">
        <v>114</v>
      </c>
      <c r="C103" s="6" t="s">
        <v>115</v>
      </c>
      <c r="D103" s="22">
        <f>SUM(D104)</f>
        <v>6182</v>
      </c>
    </row>
    <row r="104" spans="1:4" ht="50.25" customHeight="1">
      <c r="A104" s="19">
        <v>91</v>
      </c>
      <c r="B104" s="7" t="s">
        <v>116</v>
      </c>
      <c r="C104" s="8" t="s">
        <v>117</v>
      </c>
      <c r="D104" s="23">
        <v>6182</v>
      </c>
    </row>
    <row r="105" spans="1:4" ht="47.25">
      <c r="A105" s="19">
        <v>92</v>
      </c>
      <c r="B105" s="5" t="s">
        <v>118</v>
      </c>
      <c r="C105" s="6" t="s">
        <v>119</v>
      </c>
      <c r="D105" s="22">
        <f>SUM(D106)</f>
        <v>672.8</v>
      </c>
    </row>
    <row r="106" spans="1:4" ht="64.5" customHeight="1">
      <c r="A106" s="19">
        <v>93</v>
      </c>
      <c r="B106" s="7" t="s">
        <v>120</v>
      </c>
      <c r="C106" s="8" t="s">
        <v>121</v>
      </c>
      <c r="D106" s="23">
        <v>672.8</v>
      </c>
    </row>
    <row r="107" spans="1:4" ht="63">
      <c r="A107" s="19">
        <v>94</v>
      </c>
      <c r="B107" s="5" t="s">
        <v>122</v>
      </c>
      <c r="C107" s="6" t="s">
        <v>123</v>
      </c>
      <c r="D107" s="22">
        <f>SUM(D108)</f>
        <v>1187</v>
      </c>
    </row>
    <row r="108" spans="1:4" ht="65.25" customHeight="1">
      <c r="A108" s="19">
        <v>95</v>
      </c>
      <c r="B108" s="7" t="s">
        <v>124</v>
      </c>
      <c r="C108" s="8" t="s">
        <v>125</v>
      </c>
      <c r="D108" s="23">
        <v>1187</v>
      </c>
    </row>
    <row r="109" spans="1:4" ht="47.25">
      <c r="A109" s="19">
        <v>96</v>
      </c>
      <c r="B109" s="5" t="s">
        <v>126</v>
      </c>
      <c r="C109" s="6" t="s">
        <v>127</v>
      </c>
      <c r="D109" s="22">
        <f>SUM(D110)</f>
        <v>17002.5</v>
      </c>
    </row>
    <row r="110" spans="1:4" ht="48" customHeight="1">
      <c r="A110" s="19">
        <v>97</v>
      </c>
      <c r="B110" s="7" t="s">
        <v>128</v>
      </c>
      <c r="C110" s="8" t="s">
        <v>129</v>
      </c>
      <c r="D110" s="23">
        <v>17002.5</v>
      </c>
    </row>
    <row r="111" spans="1:4" ht="16.5" customHeight="1">
      <c r="A111" s="19">
        <v>98</v>
      </c>
      <c r="B111" s="5" t="s">
        <v>130</v>
      </c>
      <c r="C111" s="6" t="s">
        <v>131</v>
      </c>
      <c r="D111" s="22">
        <f>SUM(D112)</f>
        <v>115188</v>
      </c>
    </row>
    <row r="112" spans="1:4" ht="31.5">
      <c r="A112" s="19">
        <v>99</v>
      </c>
      <c r="B112" s="7" t="s">
        <v>132</v>
      </c>
      <c r="C112" s="8" t="s">
        <v>133</v>
      </c>
      <c r="D112" s="23">
        <v>115188</v>
      </c>
    </row>
    <row r="113" spans="1:4" ht="17.25" customHeight="1">
      <c r="A113" s="19">
        <v>100</v>
      </c>
      <c r="B113" s="2" t="s">
        <v>211</v>
      </c>
      <c r="C113" s="12" t="s">
        <v>212</v>
      </c>
      <c r="D113" s="21">
        <f>SUM(D114)</f>
        <v>10751.3</v>
      </c>
    </row>
    <row r="114" spans="1:4" ht="17.25" customHeight="1">
      <c r="A114" s="19">
        <v>101</v>
      </c>
      <c r="B114" s="5" t="s">
        <v>213</v>
      </c>
      <c r="C114" s="15" t="s">
        <v>216</v>
      </c>
      <c r="D114" s="22">
        <f>SUM(D115)</f>
        <v>10751.3</v>
      </c>
    </row>
    <row r="115" spans="1:4" ht="33" customHeight="1">
      <c r="A115" s="19">
        <v>102</v>
      </c>
      <c r="B115" s="7" t="s">
        <v>214</v>
      </c>
      <c r="C115" s="8" t="s">
        <v>215</v>
      </c>
      <c r="D115" s="23">
        <v>10751.3</v>
      </c>
    </row>
    <row r="116" spans="1:4" ht="63">
      <c r="A116" s="19">
        <v>103</v>
      </c>
      <c r="B116" s="2" t="s">
        <v>180</v>
      </c>
      <c r="C116" s="4" t="s">
        <v>181</v>
      </c>
      <c r="D116" s="20">
        <f>SUM(D117)</f>
        <v>38346.8</v>
      </c>
    </row>
    <row r="117" spans="1:4" ht="63">
      <c r="A117" s="19">
        <v>104</v>
      </c>
      <c r="B117" s="5" t="s">
        <v>182</v>
      </c>
      <c r="C117" s="32" t="s">
        <v>183</v>
      </c>
      <c r="D117" s="22">
        <v>38346.8</v>
      </c>
    </row>
    <row r="118" spans="1:4" ht="17.25" customHeight="1">
      <c r="A118" s="19">
        <v>105</v>
      </c>
      <c r="B118" s="9"/>
      <c r="C118" s="10"/>
      <c r="D118" s="22"/>
    </row>
    <row r="119" spans="1:4" ht="18.75">
      <c r="A119" s="19">
        <v>106</v>
      </c>
      <c r="B119" s="9"/>
      <c r="C119" s="4" t="s">
        <v>134</v>
      </c>
      <c r="D119" s="20">
        <f>D14+D82</f>
        <v>812662.5000000001</v>
      </c>
    </row>
    <row r="120" ht="15">
      <c r="A120" s="11"/>
    </row>
    <row r="121" ht="15">
      <c r="A121" s="11"/>
    </row>
    <row r="122" ht="15">
      <c r="A122" s="11"/>
    </row>
    <row r="123" ht="15">
      <c r="A123" s="11"/>
    </row>
    <row r="124" ht="15">
      <c r="A124" s="11"/>
    </row>
    <row r="125" ht="15">
      <c r="A125" s="11"/>
    </row>
    <row r="126" ht="15">
      <c r="A126" s="11"/>
    </row>
    <row r="127" ht="15">
      <c r="A127" s="11"/>
    </row>
    <row r="128" ht="15">
      <c r="A128" s="11"/>
    </row>
    <row r="129" ht="15">
      <c r="A129" s="11"/>
    </row>
    <row r="130" ht="15">
      <c r="A130" s="11"/>
    </row>
    <row r="131" ht="15">
      <c r="A131" s="11"/>
    </row>
    <row r="132" ht="15">
      <c r="A132" s="11"/>
    </row>
    <row r="133" ht="15">
      <c r="A133" s="11"/>
    </row>
    <row r="134" ht="15">
      <c r="A134" s="11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</sheetData>
  <sheetProtection/>
  <mergeCells count="12">
    <mergeCell ref="A11:A12"/>
    <mergeCell ref="B11:B12"/>
    <mergeCell ref="C11:C12"/>
    <mergeCell ref="D11:D12"/>
    <mergeCell ref="B7:D7"/>
    <mergeCell ref="A9:D9"/>
    <mergeCell ref="C1:D1"/>
    <mergeCell ref="C2:D2"/>
    <mergeCell ref="C3:D3"/>
    <mergeCell ref="B4:D4"/>
    <mergeCell ref="B5:D5"/>
    <mergeCell ref="B6:D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2014-09-10T06:59:48Z</cp:lastPrinted>
  <dcterms:created xsi:type="dcterms:W3CDTF">2012-10-29T09:17:54Z</dcterms:created>
  <dcterms:modified xsi:type="dcterms:W3CDTF">2014-10-23T05:20:31Z</dcterms:modified>
  <cp:category/>
  <cp:version/>
  <cp:contentType/>
  <cp:contentStatus/>
</cp:coreProperties>
</file>