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<sst xmlns="http://schemas.openxmlformats.org/spreadsheetml/2006/main" count="89" uniqueCount="52">
  <si>
    <t>Наименование показателя</t>
  </si>
  <si>
    <t>0500</t>
  </si>
  <si>
    <t>0501</t>
  </si>
  <si>
    <t>0700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</si>
  <si>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</si>
  <si>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</si>
  <si>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</si>
  <si>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</si>
  <si>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</si>
  <si>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</si>
  <si>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</si>
  <si>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0701</t>
  </si>
  <si>
    <t>ОБРАЗОВАНИЕ</t>
  </si>
  <si>
    <t>Дошкольное образование</t>
  </si>
  <si>
    <t>Сумма,
в тысячах рублей</t>
  </si>
  <si>
    <t>к Решению Думы городского округа Верхотурский</t>
  </si>
  <si>
    <t>0600000</t>
  </si>
  <si>
    <t>0610000</t>
  </si>
  <si>
    <t>0612301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</si>
  <si>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</si>
  <si>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</si>
  <si>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Строительство малоэтажных жилых домов для переселения граждан из аварийного жилого фонда</t>
  </si>
  <si>
    <t xml:space="preserve">Бюджетные инвестиции </t>
  </si>
  <si>
    <t>Строительство 32-квартирного жилого дома г.Верхотурье, ул,Заводская 4а</t>
  </si>
  <si>
    <t>Приложение 24</t>
  </si>
  <si>
    <t xml:space="preserve">Строительство детского сада по ул.Гагарина г.Верхотурье на 300 мест </t>
  </si>
  <si>
    <t>0619503</t>
  </si>
  <si>
    <t>0619603</t>
  </si>
  <si>
    <t>Строительство муниципальных образовательных объектов</t>
  </si>
  <si>
    <t>09Б2501</t>
  </si>
  <si>
    <t>09Б45Б0</t>
  </si>
  <si>
    <t>Строительство 32-квартирного жилого дома г.Верхотурье</t>
  </si>
  <si>
    <t>0702</t>
  </si>
  <si>
    <t>7000000</t>
  </si>
  <si>
    <t>7004070</t>
  </si>
  <si>
    <t>Непрограммные направления деятельности</t>
  </si>
  <si>
    <t>Резервный фонд Правительства Свердловской области</t>
  </si>
  <si>
    <t>Строительство блочной котельной мощностью 0,44 МВт п.Привокзальный, ул. Станционная, 11</t>
  </si>
  <si>
    <t>Общее образование</t>
  </si>
  <si>
    <t>от _____________ 2015 г. №____</t>
  </si>
  <si>
    <t>«Об исполнении бюджета городского округа Верхотурский за 2014 год»</t>
  </si>
  <si>
    <t>Распределение бюджетных ассигнований, направляемых из бюджета городского округа Верхотурский за 2014 год на бюджетные инвестиции в объекты капитального строительства муниципальной собственности</t>
  </si>
  <si>
    <t>Единица измерения: тыс. руб.</t>
  </si>
  <si>
    <t xml:space="preserve">Сумма средств предусмотренная на 2014 год в Решении о бюджете </t>
  </si>
  <si>
    <t>Исполнение бюджета городского округа Верхотурский за 2014 год</t>
  </si>
  <si>
    <t>Остаток бюджетных назначений городского округа Верхотурский</t>
  </si>
  <si>
    <t>% исполнения к бюджету городского округа Верхотурский за 2014 год</t>
  </si>
  <si>
    <r>
      <t>Подпрограмма «</t>
    </r>
    <r>
      <rPr>
        <sz val="10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0"/>
        <color indexed="8"/>
        <rFont val="Times New Roman"/>
        <family val="1"/>
      </rPr>
      <t>»</t>
    </r>
  </si>
  <si>
    <t>0</t>
  </si>
  <si>
    <t>114,80</t>
  </si>
  <si>
    <t>2728,60</t>
  </si>
  <si>
    <t>3113,50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</si>
</sst>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_р_.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right" wrapText="1"/>
    </xf>
    <xf numFmtId="0" fontId="1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5" fillId="34" borderId="11" xfId="52" applyNumberFormat="1" applyFont="1" applyFill="1" applyBorder="1" applyAlignment="1">
      <alignment horizontal="left" vertical="top" wrapText="1"/>
      <protection/>
    </xf>
    <xf numFmtId="49" fontId="25" fillId="0" borderId="11" xfId="52" applyNumberFormat="1" applyFont="1" applyBorder="1" applyAlignment="1">
      <alignment horizontal="center" vertical="top"/>
      <protection/>
    </xf>
    <xf numFmtId="49" fontId="5" fillId="33" borderId="11" xfId="0" applyNumberFormat="1" applyFont="1" applyFill="1" applyBorder="1" applyAlignment="1">
      <alignment horizontal="center" vertical="top" shrinkToFit="1"/>
    </xf>
    <xf numFmtId="2" fontId="25" fillId="33" borderId="14" xfId="0" applyNumberFormat="1" applyFont="1" applyFill="1" applyBorder="1" applyAlignment="1">
      <alignment horizontal="right" vertical="top" shrinkToFit="1"/>
    </xf>
    <xf numFmtId="4" fontId="25" fillId="33" borderId="11" xfId="0" applyNumberFormat="1" applyFont="1" applyFill="1" applyBorder="1" applyAlignment="1">
      <alignment vertical="top" shrinkToFit="1"/>
    </xf>
    <xf numFmtId="0" fontId="25" fillId="0" borderId="11" xfId="52" applyNumberFormat="1" applyFont="1" applyBorder="1" applyAlignment="1">
      <alignment horizontal="left" vertical="top" wrapText="1"/>
      <protection/>
    </xf>
    <xf numFmtId="2" fontId="5" fillId="33" borderId="14" xfId="0" applyNumberFormat="1" applyFont="1" applyFill="1" applyBorder="1" applyAlignment="1">
      <alignment horizontal="right" vertical="top" shrinkToFit="1"/>
    </xf>
    <xf numFmtId="4" fontId="5" fillId="33" borderId="11" xfId="0" applyNumberFormat="1" applyFont="1" applyFill="1" applyBorder="1" applyAlignment="1">
      <alignment vertical="top" shrinkToFit="1"/>
    </xf>
    <xf numFmtId="0" fontId="5" fillId="34" borderId="11" xfId="0" applyFont="1" applyFill="1" applyBorder="1" applyAlignment="1">
      <alignment horizontal="justify" vertical="top" wrapText="1"/>
    </xf>
    <xf numFmtId="49" fontId="5" fillId="34" borderId="11" xfId="52" applyNumberFormat="1" applyFont="1" applyFill="1" applyBorder="1" applyAlignment="1">
      <alignment horizontal="center" vertical="top"/>
      <protection/>
    </xf>
    <xf numFmtId="4" fontId="5" fillId="0" borderId="11" xfId="0" applyNumberFormat="1" applyFont="1" applyBorder="1" applyAlignment="1">
      <alignment horizontal="right" vertical="top" shrinkToFit="1"/>
    </xf>
    <xf numFmtId="4" fontId="5" fillId="33" borderId="11" xfId="0" applyNumberFormat="1" applyFont="1" applyFill="1" applyBorder="1" applyAlignment="1">
      <alignment horizontal="right" vertical="top" shrinkToFit="1"/>
    </xf>
    <xf numFmtId="0" fontId="26" fillId="34" borderId="11" xfId="0" applyFont="1" applyFill="1" applyBorder="1" applyAlignment="1">
      <alignment horizontal="justify" vertical="top" wrapText="1"/>
    </xf>
    <xf numFmtId="4" fontId="5" fillId="34" borderId="11" xfId="0" applyNumberFormat="1" applyFont="1" applyFill="1" applyBorder="1" applyAlignment="1">
      <alignment vertical="top" shrinkToFit="1"/>
    </xf>
    <xf numFmtId="0" fontId="5" fillId="34" borderId="11" xfId="52" applyNumberFormat="1" applyFont="1" applyFill="1" applyBorder="1" applyAlignment="1">
      <alignment horizontal="left" vertical="top" wrapText="1"/>
      <protection/>
    </xf>
    <xf numFmtId="0" fontId="5" fillId="0" borderId="15" xfId="52" applyNumberFormat="1" applyFont="1" applyFill="1" applyBorder="1" applyAlignment="1">
      <alignment horizontal="left" vertical="top" wrapText="1"/>
      <protection/>
    </xf>
    <xf numFmtId="49" fontId="5" fillId="0" borderId="11" xfId="52" applyNumberFormat="1" applyFont="1" applyFill="1" applyBorder="1" applyAlignment="1">
      <alignment horizontal="center" vertical="top"/>
      <protection/>
    </xf>
    <xf numFmtId="0" fontId="5" fillId="0" borderId="15" xfId="52" applyNumberFormat="1" applyFont="1" applyFill="1" applyBorder="1" applyAlignment="1">
      <alignment horizontal="left" vertical="top" wrapText="1"/>
      <protection/>
    </xf>
    <xf numFmtId="4" fontId="5" fillId="34" borderId="11" xfId="52" applyNumberFormat="1" applyFont="1" applyFill="1" applyBorder="1" applyAlignment="1">
      <alignment horizontal="right" vertical="top"/>
      <protection/>
    </xf>
    <xf numFmtId="4" fontId="5" fillId="34" borderId="11" xfId="0" applyNumberFormat="1" applyFont="1" applyFill="1" applyBorder="1" applyAlignment="1">
      <alignment horizontal="right" vertical="top" shrinkToFit="1"/>
    </xf>
    <xf numFmtId="0" fontId="5" fillId="34" borderId="11" xfId="0" applyFont="1" applyFill="1" applyBorder="1" applyAlignment="1">
      <alignment horizontal="right" vertical="top" shrinkToFit="1"/>
    </xf>
    <xf numFmtId="0" fontId="5" fillId="0" borderId="16" xfId="52" applyNumberFormat="1" applyFont="1" applyFill="1" applyBorder="1" applyAlignment="1">
      <alignment horizontal="left" vertical="top" wrapText="1"/>
      <protection/>
    </xf>
    <xf numFmtId="49" fontId="5" fillId="34" borderId="14" xfId="52" applyNumberFormat="1" applyFont="1" applyFill="1" applyBorder="1" applyAlignment="1">
      <alignment horizontal="center" vertical="top"/>
      <protection/>
    </xf>
    <xf numFmtId="0" fontId="5" fillId="0" borderId="17" xfId="52" applyNumberFormat="1" applyFont="1" applyFill="1" applyBorder="1" applyAlignment="1">
      <alignment horizontal="left" vertical="top" wrapText="1"/>
      <protection/>
    </xf>
    <xf numFmtId="0" fontId="25" fillId="0" borderId="11" xfId="52" applyNumberFormat="1" applyFont="1" applyFill="1" applyBorder="1" applyAlignment="1">
      <alignment horizontal="left" vertical="top" wrapText="1"/>
      <protection/>
    </xf>
    <xf numFmtId="49" fontId="5" fillId="0" borderId="11" xfId="52" applyNumberFormat="1" applyFont="1" applyBorder="1" applyAlignment="1">
      <alignment vertical="justify"/>
      <protection/>
    </xf>
    <xf numFmtId="2" fontId="25" fillId="0" borderId="11" xfId="0" applyNumberFormat="1" applyFont="1" applyBorder="1" applyAlignment="1">
      <alignment horizontal="right" vertical="top" shrinkToFit="1"/>
    </xf>
    <xf numFmtId="0" fontId="5" fillId="0" borderId="11" xfId="0" applyFont="1" applyBorder="1" applyAlignment="1">
      <alignment horizontal="right" vertical="top" shrinkToFit="1"/>
    </xf>
    <xf numFmtId="2" fontId="5" fillId="0" borderId="11" xfId="0" applyNumberFormat="1" applyFont="1" applyBorder="1" applyAlignment="1">
      <alignment horizontal="right" vertical="top" shrinkToFit="1"/>
    </xf>
    <xf numFmtId="0" fontId="5" fillId="34" borderId="15" xfId="52" applyNumberFormat="1" applyFont="1" applyFill="1" applyBorder="1" applyAlignment="1">
      <alignment horizontal="left" vertical="top" wrapText="1"/>
      <protection/>
    </xf>
    <xf numFmtId="0" fontId="26" fillId="34" borderId="11" xfId="0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49" fontId="5" fillId="0" borderId="11" xfId="52" applyNumberFormat="1" applyFont="1" applyBorder="1" applyAlignment="1">
      <alignment horizontal="center" vertical="top"/>
      <protection/>
    </xf>
    <xf numFmtId="2" fontId="5" fillId="34" borderId="11" xfId="0" applyNumberFormat="1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horizontal="left" vertical="top" wrapText="1"/>
    </xf>
    <xf numFmtId="0" fontId="25" fillId="34" borderId="15" xfId="52" applyNumberFormat="1" applyFont="1" applyFill="1" applyBorder="1" applyAlignment="1">
      <alignment horizontal="left" vertical="top" wrapText="1"/>
      <protection/>
    </xf>
    <xf numFmtId="0" fontId="26" fillId="34" borderId="11" xfId="0" applyFont="1" applyFill="1" applyBorder="1" applyAlignment="1">
      <alignment vertical="top"/>
    </xf>
    <xf numFmtId="0" fontId="26" fillId="34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right"/>
    </xf>
    <xf numFmtId="2" fontId="25" fillId="33" borderId="14" xfId="0" applyNumberFormat="1" applyFont="1" applyFill="1" applyBorder="1" applyAlignment="1">
      <alignment horizontal="right"/>
    </xf>
    <xf numFmtId="4" fontId="25" fillId="33" borderId="11" xfId="0" applyNumberFormat="1" applyFont="1" applyFill="1" applyBorder="1" applyAlignment="1">
      <alignment/>
    </xf>
    <xf numFmtId="49" fontId="5" fillId="0" borderId="11" xfId="52" applyNumberFormat="1" applyFont="1" applyFill="1" applyBorder="1" applyAlignment="1">
      <alignment horizontal="right" vertical="top"/>
      <protection/>
    </xf>
    <xf numFmtId="49" fontId="5" fillId="34" borderId="11" xfId="52" applyNumberFormat="1" applyFont="1" applyFill="1" applyBorder="1" applyAlignment="1">
      <alignment horizontal="righ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7">
      <selection activeCell="G34" sqref="G34"/>
    </sheetView>
  </sheetViews>
  <sheetFormatPr defaultColWidth="9.00390625" defaultRowHeight="12.75"/>
  <cols>
    <col min="1" max="1" width="3.625" style="0" customWidth="1"/>
    <col min="2" max="2" width="38.125" style="0" customWidth="1"/>
    <col min="3" max="3" width="7.75390625" style="0" customWidth="1"/>
    <col min="5" max="5" width="7.625" style="0" customWidth="1"/>
    <col min="6" max="6" width="10.125" style="0" customWidth="1"/>
    <col min="7" max="7" width="10.75390625" style="0" customWidth="1"/>
    <col min="8" max="8" width="13.25390625" style="0" hidden="1" customWidth="1"/>
    <col min="9" max="9" width="12.75390625" style="0" hidden="1" customWidth="1"/>
    <col min="10" max="11" width="11.25390625" style="0" hidden="1" customWidth="1"/>
    <col min="12" max="12" width="11.25390625" style="0" customWidth="1"/>
    <col min="13" max="13" width="11.875" style="0" customWidth="1"/>
  </cols>
  <sheetData>
    <row r="1" spans="2:13" ht="15.75" customHeight="1">
      <c r="B1" s="9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13.5">
      <c r="B2" s="11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24" ht="15.75" customHeight="1">
      <c r="B3" s="8" t="s">
        <v>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.75" customHeight="1">
      <c r="A4" s="15" t="s">
        <v>40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13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57" customHeight="1">
      <c r="B6" s="16" t="s">
        <v>41</v>
      </c>
      <c r="C6" s="16"/>
      <c r="D6" s="16"/>
      <c r="E6" s="16"/>
      <c r="F6" s="16"/>
      <c r="G6" s="16"/>
      <c r="H6" s="16"/>
      <c r="I6" s="17"/>
      <c r="J6" s="17"/>
      <c r="K6" s="18"/>
      <c r="L6" s="18"/>
      <c r="M6" s="18"/>
    </row>
    <row r="7" spans="2:13" ht="16.5" customHeight="1">
      <c r="B7" s="5"/>
      <c r="C7" s="5"/>
      <c r="D7" s="5"/>
      <c r="E7" s="5"/>
      <c r="F7" s="5"/>
      <c r="G7" s="5"/>
      <c r="H7" s="5"/>
      <c r="I7" s="6"/>
      <c r="J7" s="6"/>
      <c r="K7" s="7"/>
      <c r="L7" s="7"/>
      <c r="M7" s="7"/>
    </row>
    <row r="8" spans="2:13" ht="16.5" customHeight="1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3" ht="0.75" customHeight="1" hidden="1">
      <c r="B9" s="13"/>
      <c r="C9" s="13"/>
      <c r="D9" s="13"/>
      <c r="E9" s="13"/>
      <c r="F9" s="13"/>
      <c r="G9" s="13"/>
      <c r="H9" s="13"/>
      <c r="I9" s="13"/>
      <c r="J9" s="13"/>
      <c r="K9" s="13"/>
      <c r="L9" s="2"/>
      <c r="M9" s="2"/>
    </row>
    <row r="10" spans="1:13" ht="0.75" customHeight="1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3.75" customHeight="1">
      <c r="A11" s="24" t="s">
        <v>5</v>
      </c>
      <c r="B11" s="25" t="s">
        <v>0</v>
      </c>
      <c r="C11" s="26" t="s">
        <v>6</v>
      </c>
      <c r="D11" s="26" t="s">
        <v>7</v>
      </c>
      <c r="E11" s="26" t="s">
        <v>8</v>
      </c>
      <c r="F11" s="27" t="s">
        <v>43</v>
      </c>
      <c r="G11" s="21" t="s">
        <v>44</v>
      </c>
      <c r="H11" s="20" t="s">
        <v>14</v>
      </c>
      <c r="I11" s="20"/>
      <c r="J11" s="20"/>
      <c r="K11" s="20"/>
      <c r="L11" s="22" t="s">
        <v>45</v>
      </c>
      <c r="M11" s="21" t="s">
        <v>46</v>
      </c>
    </row>
    <row r="12" spans="1:13" ht="12.75">
      <c r="A12" s="2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3">
        <v>7</v>
      </c>
      <c r="H12" s="29"/>
      <c r="I12" s="29"/>
      <c r="J12" s="29"/>
      <c r="K12" s="29"/>
      <c r="L12" s="30">
        <v>8</v>
      </c>
      <c r="M12" s="23">
        <v>9</v>
      </c>
    </row>
    <row r="13" spans="1:13" ht="14.25" customHeight="1">
      <c r="A13" s="28">
        <v>1</v>
      </c>
      <c r="B13" s="31" t="s">
        <v>9</v>
      </c>
      <c r="C13" s="32" t="s">
        <v>1</v>
      </c>
      <c r="D13" s="33"/>
      <c r="E13" s="33"/>
      <c r="F13" s="34">
        <f>F14</f>
        <v>30358.9</v>
      </c>
      <c r="G13" s="34">
        <f>G14</f>
        <v>114.8</v>
      </c>
      <c r="H13" s="35">
        <f>H14+H24</f>
        <v>0.3781428180862943</v>
      </c>
      <c r="I13" s="35"/>
      <c r="J13" s="35"/>
      <c r="K13" s="35"/>
      <c r="L13" s="35">
        <f>F13-G13</f>
        <v>30244.100000000002</v>
      </c>
      <c r="M13" s="35">
        <f>G13/F13%</f>
        <v>0.3781428180862943</v>
      </c>
    </row>
    <row r="14" spans="1:13" ht="12.75">
      <c r="A14" s="28">
        <v>2</v>
      </c>
      <c r="B14" s="36" t="s">
        <v>10</v>
      </c>
      <c r="C14" s="32" t="s">
        <v>2</v>
      </c>
      <c r="D14" s="33"/>
      <c r="E14" s="33"/>
      <c r="F14" s="37">
        <f>F15</f>
        <v>30358.9</v>
      </c>
      <c r="G14" s="37">
        <f>G15</f>
        <v>114.8</v>
      </c>
      <c r="H14" s="38">
        <f>M15</f>
        <v>0.3781428180862943</v>
      </c>
      <c r="I14" s="38"/>
      <c r="J14" s="38"/>
      <c r="K14" s="38"/>
      <c r="L14" s="38">
        <f aca="true" t="shared" si="0" ref="L14:L34">F14-G14</f>
        <v>30244.100000000002</v>
      </c>
      <c r="M14" s="38">
        <f aca="true" t="shared" si="1" ref="M14:M34">G14/F14%</f>
        <v>0.3781428180862943</v>
      </c>
    </row>
    <row r="15" spans="1:13" ht="52.5" customHeight="1">
      <c r="A15" s="28">
        <v>3</v>
      </c>
      <c r="B15" s="39" t="s">
        <v>20</v>
      </c>
      <c r="C15" s="40" t="s">
        <v>2</v>
      </c>
      <c r="D15" s="40" t="s">
        <v>16</v>
      </c>
      <c r="E15" s="40"/>
      <c r="F15" s="41">
        <f>F16</f>
        <v>30358.9</v>
      </c>
      <c r="G15" s="41">
        <f>G16</f>
        <v>114.8</v>
      </c>
      <c r="H15" s="42"/>
      <c r="I15" s="41"/>
      <c r="J15" s="41"/>
      <c r="K15" s="41"/>
      <c r="L15" s="38">
        <f t="shared" si="0"/>
        <v>30244.100000000002</v>
      </c>
      <c r="M15" s="38">
        <f t="shared" si="1"/>
        <v>0.3781428180862943</v>
      </c>
    </row>
    <row r="16" spans="1:13" ht="66.75" customHeight="1">
      <c r="A16" s="28">
        <v>4</v>
      </c>
      <c r="B16" s="43" t="s">
        <v>47</v>
      </c>
      <c r="C16" s="40" t="s">
        <v>2</v>
      </c>
      <c r="D16" s="40" t="s">
        <v>17</v>
      </c>
      <c r="E16" s="40"/>
      <c r="F16" s="41">
        <f>F17</f>
        <v>30358.9</v>
      </c>
      <c r="G16" s="41">
        <f>G17</f>
        <v>114.8</v>
      </c>
      <c r="H16" s="42"/>
      <c r="I16" s="41"/>
      <c r="J16" s="41"/>
      <c r="K16" s="41"/>
      <c r="L16" s="38">
        <f t="shared" si="0"/>
        <v>30244.100000000002</v>
      </c>
      <c r="M16" s="38">
        <f t="shared" si="1"/>
        <v>0.3781428180862943</v>
      </c>
    </row>
    <row r="17" spans="1:13" ht="38.25">
      <c r="A17" s="28">
        <v>5</v>
      </c>
      <c r="B17" s="43" t="s">
        <v>21</v>
      </c>
      <c r="C17" s="40" t="s">
        <v>2</v>
      </c>
      <c r="D17" s="40" t="s">
        <v>18</v>
      </c>
      <c r="E17" s="40"/>
      <c r="F17" s="44">
        <f>F18</f>
        <v>30358.9</v>
      </c>
      <c r="G17" s="44">
        <f>G18</f>
        <v>114.8</v>
      </c>
      <c r="H17" s="44">
        <f>H18</f>
        <v>114.9</v>
      </c>
      <c r="I17" s="44"/>
      <c r="J17" s="44"/>
      <c r="K17" s="44"/>
      <c r="L17" s="38">
        <f t="shared" si="0"/>
        <v>30244.100000000002</v>
      </c>
      <c r="M17" s="38">
        <f t="shared" si="1"/>
        <v>0.3781428180862943</v>
      </c>
    </row>
    <row r="18" spans="1:13" ht="15.75" customHeight="1">
      <c r="A18" s="28">
        <v>6</v>
      </c>
      <c r="B18" s="45" t="s">
        <v>22</v>
      </c>
      <c r="C18" s="40" t="s">
        <v>2</v>
      </c>
      <c r="D18" s="40" t="s">
        <v>18</v>
      </c>
      <c r="E18" s="40" t="s">
        <v>19</v>
      </c>
      <c r="F18" s="44">
        <f>F19+F20+F21+F22</f>
        <v>30358.9</v>
      </c>
      <c r="G18" s="44">
        <f>G19+G20+G21+G22</f>
        <v>114.8</v>
      </c>
      <c r="H18" s="44">
        <f>H19+M20</f>
        <v>114.9</v>
      </c>
      <c r="I18" s="44"/>
      <c r="J18" s="44"/>
      <c r="K18" s="44"/>
      <c r="L18" s="38">
        <f t="shared" si="0"/>
        <v>30244.100000000002</v>
      </c>
      <c r="M18" s="38">
        <f t="shared" si="1"/>
        <v>0.3781428180862943</v>
      </c>
    </row>
    <row r="19" spans="1:13" ht="27.75" customHeight="1">
      <c r="A19" s="28">
        <v>7</v>
      </c>
      <c r="B19" s="46" t="s">
        <v>23</v>
      </c>
      <c r="C19" s="40" t="s">
        <v>2</v>
      </c>
      <c r="D19" s="40" t="s">
        <v>18</v>
      </c>
      <c r="E19" s="47" t="s">
        <v>19</v>
      </c>
      <c r="F19" s="44">
        <v>114.9</v>
      </c>
      <c r="G19" s="72" t="s">
        <v>49</v>
      </c>
      <c r="H19" s="44">
        <v>114.9</v>
      </c>
      <c r="I19" s="44"/>
      <c r="J19" s="44"/>
      <c r="K19" s="44"/>
      <c r="L19" s="38">
        <f t="shared" si="0"/>
        <v>0.10000000000000853</v>
      </c>
      <c r="M19" s="38">
        <f t="shared" si="1"/>
        <v>99.91296779808529</v>
      </c>
    </row>
    <row r="20" spans="1:13" ht="22.5" customHeight="1">
      <c r="A20" s="28">
        <v>10</v>
      </c>
      <c r="B20" s="48" t="s">
        <v>31</v>
      </c>
      <c r="C20" s="40" t="s">
        <v>2</v>
      </c>
      <c r="D20" s="40" t="s">
        <v>18</v>
      </c>
      <c r="E20" s="47" t="s">
        <v>19</v>
      </c>
      <c r="F20" s="49">
        <v>556.6</v>
      </c>
      <c r="G20" s="72" t="s">
        <v>48</v>
      </c>
      <c r="H20" s="50"/>
      <c r="I20" s="51"/>
      <c r="J20" s="51"/>
      <c r="K20" s="51"/>
      <c r="L20" s="38">
        <f t="shared" si="0"/>
        <v>556.6</v>
      </c>
      <c r="M20" s="38">
        <f t="shared" si="1"/>
        <v>0</v>
      </c>
    </row>
    <row r="21" spans="1:13" ht="22.5" customHeight="1">
      <c r="A21" s="28">
        <v>11</v>
      </c>
      <c r="B21" s="52"/>
      <c r="C21" s="40" t="s">
        <v>2</v>
      </c>
      <c r="D21" s="40" t="s">
        <v>26</v>
      </c>
      <c r="E21" s="53" t="s">
        <v>19</v>
      </c>
      <c r="F21" s="49">
        <v>11586.4</v>
      </c>
      <c r="G21" s="73" t="s">
        <v>48</v>
      </c>
      <c r="H21" s="50"/>
      <c r="I21" s="51"/>
      <c r="J21" s="51"/>
      <c r="K21" s="51"/>
      <c r="L21" s="38">
        <f t="shared" si="0"/>
        <v>11586.4</v>
      </c>
      <c r="M21" s="38">
        <f t="shared" si="1"/>
        <v>0</v>
      </c>
    </row>
    <row r="22" spans="1:13" ht="22.5" customHeight="1">
      <c r="A22" s="28">
        <v>12</v>
      </c>
      <c r="B22" s="54"/>
      <c r="C22" s="40" t="s">
        <v>2</v>
      </c>
      <c r="D22" s="40" t="s">
        <v>27</v>
      </c>
      <c r="E22" s="53" t="s">
        <v>19</v>
      </c>
      <c r="F22" s="49">
        <v>18101</v>
      </c>
      <c r="G22" s="73" t="s">
        <v>48</v>
      </c>
      <c r="H22" s="50"/>
      <c r="I22" s="51"/>
      <c r="J22" s="51"/>
      <c r="K22" s="51"/>
      <c r="L22" s="38">
        <f t="shared" si="0"/>
        <v>18101</v>
      </c>
      <c r="M22" s="38">
        <f t="shared" si="1"/>
        <v>0</v>
      </c>
    </row>
    <row r="23" spans="1:13" ht="12.75">
      <c r="A23" s="28">
        <v>13</v>
      </c>
      <c r="B23" s="55" t="s">
        <v>12</v>
      </c>
      <c r="C23" s="32" t="s">
        <v>3</v>
      </c>
      <c r="D23" s="56"/>
      <c r="E23" s="47"/>
      <c r="F23" s="57">
        <f>F24+F29</f>
        <v>58942.1</v>
      </c>
      <c r="G23" s="57">
        <f>G24+G29</f>
        <v>5842.1</v>
      </c>
      <c r="H23" s="50"/>
      <c r="I23" s="58"/>
      <c r="J23" s="58"/>
      <c r="K23" s="58"/>
      <c r="L23" s="35">
        <f t="shared" si="0"/>
        <v>53100</v>
      </c>
      <c r="M23" s="35">
        <f t="shared" si="1"/>
        <v>9.91159120560686</v>
      </c>
    </row>
    <row r="24" spans="1:13" ht="12.75">
      <c r="A24" s="28">
        <v>14</v>
      </c>
      <c r="B24" s="36" t="s">
        <v>13</v>
      </c>
      <c r="C24" s="32" t="s">
        <v>11</v>
      </c>
      <c r="D24" s="56"/>
      <c r="E24" s="47"/>
      <c r="F24" s="59">
        <f>F25</f>
        <v>55828.6</v>
      </c>
      <c r="G24" s="59">
        <f>G25</f>
        <v>2728.6</v>
      </c>
      <c r="H24" s="50"/>
      <c r="I24" s="58"/>
      <c r="J24" s="58"/>
      <c r="K24" s="58"/>
      <c r="L24" s="38">
        <f t="shared" si="0"/>
        <v>53100</v>
      </c>
      <c r="M24" s="38">
        <f t="shared" si="1"/>
        <v>4.887459115936993</v>
      </c>
    </row>
    <row r="25" spans="1:13" ht="27" customHeight="1">
      <c r="A25" s="28">
        <v>15</v>
      </c>
      <c r="B25" s="60" t="s">
        <v>28</v>
      </c>
      <c r="C25" s="40" t="s">
        <v>11</v>
      </c>
      <c r="D25" s="40" t="s">
        <v>29</v>
      </c>
      <c r="E25" s="40"/>
      <c r="F25" s="59">
        <f>F26</f>
        <v>55828.6</v>
      </c>
      <c r="G25" s="59">
        <f>G26</f>
        <v>2728.6</v>
      </c>
      <c r="H25" s="50"/>
      <c r="I25" s="58"/>
      <c r="J25" s="58"/>
      <c r="K25" s="58"/>
      <c r="L25" s="38">
        <f t="shared" si="0"/>
        <v>53100</v>
      </c>
      <c r="M25" s="38">
        <f t="shared" si="1"/>
        <v>4.887459115936993</v>
      </c>
    </row>
    <row r="26" spans="1:13" ht="12.75">
      <c r="A26" s="28">
        <v>16</v>
      </c>
      <c r="B26" s="61" t="s">
        <v>22</v>
      </c>
      <c r="C26" s="40" t="s">
        <v>11</v>
      </c>
      <c r="D26" s="40" t="s">
        <v>29</v>
      </c>
      <c r="E26" s="40" t="s">
        <v>19</v>
      </c>
      <c r="F26" s="59">
        <f>F27+F28</f>
        <v>55828.6</v>
      </c>
      <c r="G26" s="59">
        <f>G27+G28</f>
        <v>2728.6</v>
      </c>
      <c r="H26" s="50"/>
      <c r="I26" s="58"/>
      <c r="J26" s="58"/>
      <c r="K26" s="58"/>
      <c r="L26" s="38">
        <f t="shared" si="0"/>
        <v>53100</v>
      </c>
      <c r="M26" s="38">
        <f t="shared" si="1"/>
        <v>4.887459115936993</v>
      </c>
    </row>
    <row r="27" spans="1:13" ht="20.25" customHeight="1">
      <c r="A27" s="28">
        <v>17</v>
      </c>
      <c r="B27" s="62" t="s">
        <v>25</v>
      </c>
      <c r="C27" s="63" t="s">
        <v>11</v>
      </c>
      <c r="D27" s="40" t="s">
        <v>29</v>
      </c>
      <c r="E27" s="47" t="s">
        <v>19</v>
      </c>
      <c r="F27" s="64">
        <v>2728.6</v>
      </c>
      <c r="G27" s="72" t="s">
        <v>50</v>
      </c>
      <c r="H27" s="50"/>
      <c r="I27" s="58"/>
      <c r="J27" s="58"/>
      <c r="K27" s="58"/>
      <c r="L27" s="38">
        <f t="shared" si="0"/>
        <v>0</v>
      </c>
      <c r="M27" s="38">
        <f t="shared" si="1"/>
        <v>100</v>
      </c>
    </row>
    <row r="28" spans="1:13" ht="12.75">
      <c r="A28" s="28">
        <v>18</v>
      </c>
      <c r="B28" s="65"/>
      <c r="C28" s="63" t="s">
        <v>11</v>
      </c>
      <c r="D28" s="40" t="s">
        <v>30</v>
      </c>
      <c r="E28" s="47" t="s">
        <v>19</v>
      </c>
      <c r="F28" s="64">
        <v>53100</v>
      </c>
      <c r="G28" s="72" t="s">
        <v>48</v>
      </c>
      <c r="H28" s="50"/>
      <c r="I28" s="58"/>
      <c r="J28" s="58"/>
      <c r="K28" s="58"/>
      <c r="L28" s="38">
        <f t="shared" si="0"/>
        <v>53100</v>
      </c>
      <c r="M28" s="38">
        <f t="shared" si="1"/>
        <v>0</v>
      </c>
    </row>
    <row r="29" spans="1:13" ht="12.75">
      <c r="A29" s="28">
        <v>19</v>
      </c>
      <c r="B29" s="66" t="s">
        <v>38</v>
      </c>
      <c r="C29" s="32" t="s">
        <v>32</v>
      </c>
      <c r="D29" s="40"/>
      <c r="E29" s="47"/>
      <c r="F29" s="64">
        <f>F30</f>
        <v>3113.5</v>
      </c>
      <c r="G29" s="64">
        <f>G30</f>
        <v>3113.5</v>
      </c>
      <c r="H29" s="50"/>
      <c r="I29" s="58"/>
      <c r="J29" s="58"/>
      <c r="K29" s="58"/>
      <c r="L29" s="38">
        <f t="shared" si="0"/>
        <v>0</v>
      </c>
      <c r="M29" s="38">
        <f t="shared" si="1"/>
        <v>100</v>
      </c>
    </row>
    <row r="30" spans="1:13" ht="12.75">
      <c r="A30" s="28">
        <v>20</v>
      </c>
      <c r="B30" s="45" t="s">
        <v>35</v>
      </c>
      <c r="C30" s="63" t="s">
        <v>32</v>
      </c>
      <c r="D30" s="40" t="s">
        <v>33</v>
      </c>
      <c r="E30" s="47"/>
      <c r="F30" s="64">
        <f>F31</f>
        <v>3113.5</v>
      </c>
      <c r="G30" s="64">
        <f>G31</f>
        <v>3113.5</v>
      </c>
      <c r="H30" s="50"/>
      <c r="I30" s="58"/>
      <c r="J30" s="58"/>
      <c r="K30" s="58"/>
      <c r="L30" s="38">
        <f t="shared" si="0"/>
        <v>0</v>
      </c>
      <c r="M30" s="38">
        <f t="shared" si="1"/>
        <v>100</v>
      </c>
    </row>
    <row r="31" spans="1:13" ht="30.75" customHeight="1">
      <c r="A31" s="28">
        <v>21</v>
      </c>
      <c r="B31" s="60" t="s">
        <v>36</v>
      </c>
      <c r="C31" s="63" t="s">
        <v>32</v>
      </c>
      <c r="D31" s="40" t="s">
        <v>34</v>
      </c>
      <c r="E31" s="47"/>
      <c r="F31" s="64">
        <f>F32</f>
        <v>3113.5</v>
      </c>
      <c r="G31" s="64">
        <f>G32</f>
        <v>3113.5</v>
      </c>
      <c r="H31" s="50"/>
      <c r="I31" s="58"/>
      <c r="J31" s="58"/>
      <c r="K31" s="58"/>
      <c r="L31" s="38">
        <f t="shared" si="0"/>
        <v>0</v>
      </c>
      <c r="M31" s="38">
        <f t="shared" si="1"/>
        <v>100</v>
      </c>
    </row>
    <row r="32" spans="1:13" ht="12.75">
      <c r="A32" s="28">
        <v>22</v>
      </c>
      <c r="B32" s="67" t="s">
        <v>22</v>
      </c>
      <c r="C32" s="63" t="s">
        <v>32</v>
      </c>
      <c r="D32" s="40" t="s">
        <v>34</v>
      </c>
      <c r="E32" s="47" t="s">
        <v>19</v>
      </c>
      <c r="F32" s="64">
        <v>3113.5</v>
      </c>
      <c r="G32" s="64">
        <v>3113.5</v>
      </c>
      <c r="H32" s="50"/>
      <c r="I32" s="58"/>
      <c r="J32" s="58"/>
      <c r="K32" s="58"/>
      <c r="L32" s="38">
        <f t="shared" si="0"/>
        <v>0</v>
      </c>
      <c r="M32" s="38">
        <f t="shared" si="1"/>
        <v>100</v>
      </c>
    </row>
    <row r="33" spans="1:13" ht="45" customHeight="1">
      <c r="A33" s="28">
        <v>23</v>
      </c>
      <c r="B33" s="68" t="s">
        <v>37</v>
      </c>
      <c r="C33" s="63" t="s">
        <v>32</v>
      </c>
      <c r="D33" s="40" t="s">
        <v>34</v>
      </c>
      <c r="E33" s="47" t="s">
        <v>19</v>
      </c>
      <c r="F33" s="64">
        <f>F32</f>
        <v>3113.5</v>
      </c>
      <c r="G33" s="72" t="s">
        <v>51</v>
      </c>
      <c r="H33" s="50"/>
      <c r="I33" s="58"/>
      <c r="J33" s="58"/>
      <c r="K33" s="58"/>
      <c r="L33" s="38">
        <f t="shared" si="0"/>
        <v>0</v>
      </c>
      <c r="M33" s="38">
        <f t="shared" si="1"/>
        <v>100</v>
      </c>
    </row>
    <row r="34" spans="1:13" ht="12.75">
      <c r="A34" s="28">
        <v>24</v>
      </c>
      <c r="B34" s="69" t="s">
        <v>4</v>
      </c>
      <c r="C34" s="69"/>
      <c r="D34" s="69"/>
      <c r="E34" s="69"/>
      <c r="F34" s="70">
        <f>F23+F13</f>
        <v>89301</v>
      </c>
      <c r="G34" s="70">
        <f>G23+G13</f>
        <v>5956.900000000001</v>
      </c>
      <c r="H34" s="71">
        <f>H13+M23</f>
        <v>10.289734023693153</v>
      </c>
      <c r="I34" s="71"/>
      <c r="J34" s="71"/>
      <c r="K34" s="71"/>
      <c r="L34" s="35">
        <f t="shared" si="0"/>
        <v>83344.1</v>
      </c>
      <c r="M34" s="35">
        <f t="shared" si="1"/>
        <v>6.67058599567754</v>
      </c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11">
    <mergeCell ref="B8:M8"/>
    <mergeCell ref="B27:B28"/>
    <mergeCell ref="A4:M4"/>
    <mergeCell ref="B6:M6"/>
    <mergeCell ref="B20:B22"/>
    <mergeCell ref="B3:M3"/>
    <mergeCell ref="B34:E34"/>
    <mergeCell ref="B1:M1"/>
    <mergeCell ref="B2:M2"/>
    <mergeCell ref="B9:K9"/>
    <mergeCell ref="B10:M10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User</cp:lastModifiedBy>
  <cp:lastPrinted>2015-03-27T07:07:09Z</cp:lastPrinted>
  <dcterms:created xsi:type="dcterms:W3CDTF">2012-08-30T07:42:57Z</dcterms:created>
  <dcterms:modified xsi:type="dcterms:W3CDTF">2015-03-27T07:07:11Z</dcterms:modified>
  <cp:category/>
  <cp:version/>
  <cp:contentType/>
  <cp:contentStatus/>
</cp:coreProperties>
</file>