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<sst xmlns="http://schemas.openxmlformats.org/spreadsheetml/2006/main" count="250" uniqueCount="225">
  <si>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</si>
  <si>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</si>
  <si>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</si>
  <si>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</si>
  <si>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</si>
  <si>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</si>
  <si>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</si>
  <si>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</si>
  <si>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</si>
  <si>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</si>
  <si>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ИТОГО доходов по 048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</si>
  <si>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</si>
  <si>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</si>
  <si>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</si>
  <si>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</si>
  <si>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</si>
  <si>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</si>
  <si>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</si>
  <si>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</si>
  <si>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</si>
  <si>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</si>
  <si>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</si>
  <si>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</si>
  <si>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</si>
  <si>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</si>
  <si>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</si>
  <si>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</si>
  <si>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</si>
  <si>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</si>
  <si>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</si>
  <si>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</si>
  <si>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</si>
  <si>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</si>
  <si>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</si>
  <si>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</si>
  <si>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</si>
  <si>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</si>
  <si>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</si>
  <si>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</si>
  <si>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</si>
  <si>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</si>
  <si>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</si>
  <si>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</si>
  <si>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</si>
  <si>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</si>
  <si>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</si>
  <si>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</si>
  <si>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</si>
  <si>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</si>
  <si>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</si>
  <si>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</si>
  <si>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</si>
  <si>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</si>
  <si>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</si>
  <si>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</si>
  <si>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</si>
  <si>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</si>
  <si>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</si>
  <si>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</si>
  <si>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</si>
  <si>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</si>
  <si>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</si>
  <si>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</si>
  <si>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</si>
  <si>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</si>
  <si>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</si>
  <si>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</si>
  <si>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</si>
  <si>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</si>
  <si>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</si>
  <si>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</si>
  <si>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</si>
  <si>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</si>
  <si>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</si>
  <si>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</si>
  <si>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</si>
  <si>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</si>
  <si>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</si>
  <si>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</si>
  <si>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</si>
  <si>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</si>
  <si>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</si>
  <si>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</si>
  <si>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</si>
  <si>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2 02 30024 04 0000 151</t>
  </si>
  <si>
    <t>039 – Администрация Северного управленческого округа Свердловской области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</si>
  <si>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</si>
  <si>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</si>
  <si>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Приложение  2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</si>
  <si>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</si>
  <si>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</si>
  <si>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</si>
  <si>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</si>
  <si>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</si>
  <si>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081 - Управление Федеральной службы по ветеринарному и фитосанитарному надзору по Свердловской области</t>
  </si>
  <si>
    <t>081</t>
  </si>
  <si>
    <t>ИТОГО доходов по 081 администратору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</si>
  <si>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</si>
  <si>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</si>
  <si>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</si>
  <si>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</si>
  <si>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</si>
  <si>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</si>
  <si>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</si>
  <si>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</si>
  <si>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</si>
  <si>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</si>
  <si>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</si>
  <si>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</si>
  <si>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</si>
  <si>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</si>
  <si>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</si>
  <si>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</si>
  <si>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</si>
  <si>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</si>
  <si>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</si>
  <si>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</si>
  <si>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</si>
  <si>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</si>
  <si>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</si>
  <si>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</si>
  <si>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</si>
  <si>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</si>
  <si>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</si>
  <si>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</si>
  <si>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</si>
  <si>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</si>
  <si>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</si>
  <si>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</si>
  <si>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</si>
  <si>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</si>
  <si>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</si>
  <si>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</si>
  <si>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</si>
  <si>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</si>
  <si>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</si>
  <si>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</si>
  <si>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</si>
  <si>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</si>
  <si>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</si>
  <si>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</si>
  <si>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</si>
  <si>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</si>
  <si>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</si>
  <si>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</si>
  <si>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</si>
  <si>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</si>
  <si>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</si>
  <si>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</si>
  <si>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</si>
  <si>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</si>
  <si>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</si>
  <si>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</si>
  <si>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</si>
  <si>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</si>
  <si>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</si>
  <si>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</si>
  <si>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</si>
  <si>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</si>
  <si>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</si>
  <si>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</si>
  <si>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</si>
  <si>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</si>
  <si>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</si>
  <si>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</si>
  <si>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</si>
  <si>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</si>
  <si>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</si>
  <si>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</si>
  <si>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</si>
  <si>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</si>
  <si>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</si>
  <si>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</si>
  <si>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</si>
  <si>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</si>
  <si>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</si>
  <si>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</si>
  <si>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</si>
  <si>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</si>
  <si>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</si>
  <si>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</si>
  <si>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</si>
  <si>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</si>
  <si>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</si>
  <si>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</si>
  <si>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</si>
  <si>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</si>
  <si>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</si>
  <si>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</si>
  <si>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</si>
  <si>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</si>
  <si>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</si>
  <si>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</si>
  <si>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</si>
  <si>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</si>
  <si>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 xml:space="preserve">  «О бюджете городского округа Верхотурский на 2020 год и плановый период 2021 и 2022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</si>
  <si>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</si>
  <si>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</si>
  <si>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</si>
  <si>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</si>
  <si>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Плата за размещение отходов производства и потребления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</si>
  <si>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</si>
  <si>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</si>
  <si>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</si>
  <si>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</si>
  <si>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2 02 15002 04 0000 150</t>
  </si>
  <si>
    <t>2 02 20077 04 0000 150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</si>
  <si>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</si>
  <si>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</si>
  <si>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1 13 02994 04 0000 130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</si>
  <si>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</si>
  <si>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</si>
  <si>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</si>
  <si>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</si>
  <si>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</si>
  <si>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1 16 07090 04 6000 140</t>
  </si>
  <si>
    <t>1 16 01064 01 6000 140</t>
  </si>
  <si>
    <t>1 16 01204 01 6000 140</t>
  </si>
  <si>
    <t>1 11 09044 04 0004 120</t>
  </si>
  <si>
    <t>1 17 05040 04 0000 180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</si>
  <si>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</si>
  <si>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</si>
  <si>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2 02 35469 04 0000 150</t>
  </si>
  <si>
    <t>84</t>
  </si>
  <si>
    <t>от «12» декабрь 2019 года  №33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</si>
</sst>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/>
    </xf>
    <xf numFmtId="176" fontId="3" fillId="32" borderId="1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view="pageBreakPreview" zoomScale="98" zoomScaleSheetLayoutView="98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97" t="s">
        <v>88</v>
      </c>
      <c r="B1" s="97"/>
      <c r="C1" s="97"/>
      <c r="D1" s="97"/>
      <c r="E1" s="97"/>
      <c r="F1" s="97"/>
      <c r="G1" s="97"/>
    </row>
    <row r="2" spans="1:7" ht="15.75">
      <c r="A2" s="97" t="s">
        <v>80</v>
      </c>
      <c r="B2" s="97"/>
      <c r="C2" s="97"/>
      <c r="D2" s="97"/>
      <c r="E2" s="97"/>
      <c r="F2" s="97"/>
      <c r="G2" s="97"/>
    </row>
    <row r="3" spans="1:7" ht="15.75">
      <c r="A3" s="97" t="s">
        <v>224</v>
      </c>
      <c r="B3" s="97"/>
      <c r="C3" s="97"/>
      <c r="D3" s="97"/>
      <c r="E3" s="97"/>
      <c r="F3" s="97"/>
      <c r="G3" s="97"/>
    </row>
    <row r="4" spans="1:22" ht="15.75">
      <c r="A4" s="98" t="s">
        <v>195</v>
      </c>
      <c r="B4" s="98"/>
      <c r="C4" s="98"/>
      <c r="D4" s="98"/>
      <c r="E4" s="98"/>
      <c r="F4" s="98"/>
      <c r="G4" s="98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7" ht="15.75">
      <c r="A5" s="97"/>
      <c r="B5" s="97"/>
      <c r="C5" s="97"/>
      <c r="D5" s="97"/>
      <c r="E5" s="97"/>
      <c r="F5" s="97"/>
      <c r="G5" s="97"/>
    </row>
    <row r="6" spans="1:6" ht="12.75">
      <c r="A6" s="100"/>
      <c r="B6" s="100"/>
      <c r="C6" s="100"/>
      <c r="D6" s="100"/>
      <c r="E6" s="100"/>
      <c r="F6" s="100"/>
    </row>
    <row r="7" spans="1:7" ht="12.75">
      <c r="A7" s="99" t="s">
        <v>196</v>
      </c>
      <c r="B7" s="99"/>
      <c r="C7" s="99"/>
      <c r="D7" s="99"/>
      <c r="E7" s="99"/>
      <c r="F7" s="99"/>
      <c r="G7" s="99"/>
    </row>
    <row r="8" spans="1:7" ht="19.5" customHeight="1">
      <c r="A8" s="99"/>
      <c r="B8" s="99"/>
      <c r="C8" s="99"/>
      <c r="D8" s="99"/>
      <c r="E8" s="99"/>
      <c r="F8" s="99"/>
      <c r="G8" s="99"/>
    </row>
    <row r="11" spans="6:7" ht="12.75">
      <c r="F11" s="101" t="s">
        <v>6</v>
      </c>
      <c r="G11" s="101"/>
    </row>
    <row r="12" spans="1:7" ht="76.5">
      <c r="A12" s="8" t="s">
        <v>4</v>
      </c>
      <c r="B12" s="9" t="s">
        <v>5</v>
      </c>
      <c r="C12" s="9" t="s">
        <v>90</v>
      </c>
      <c r="D12" s="10" t="s">
        <v>91</v>
      </c>
      <c r="E12" s="9" t="s">
        <v>89</v>
      </c>
      <c r="F12" s="9" t="s">
        <v>92</v>
      </c>
      <c r="G12" s="9" t="s">
        <v>197</v>
      </c>
    </row>
    <row r="13" spans="1:7" ht="12.75">
      <c r="A13" s="53">
        <v>1</v>
      </c>
      <c r="B13" s="53">
        <v>2</v>
      </c>
      <c r="C13" s="53">
        <v>3</v>
      </c>
      <c r="D13" s="54">
        <v>4</v>
      </c>
      <c r="E13" s="54">
        <v>5</v>
      </c>
      <c r="F13" s="55">
        <v>6</v>
      </c>
      <c r="G13" s="56">
        <v>7</v>
      </c>
    </row>
    <row r="14" spans="1:7" ht="12.75">
      <c r="A14" s="11" t="s">
        <v>105</v>
      </c>
      <c r="B14" s="102" t="s">
        <v>51</v>
      </c>
      <c r="C14" s="103"/>
      <c r="D14" s="103"/>
      <c r="E14" s="103"/>
      <c r="F14" s="103"/>
      <c r="G14" s="104"/>
    </row>
    <row r="15" spans="1:7" ht="72">
      <c r="A15" s="11" t="s">
        <v>106</v>
      </c>
      <c r="B15" s="11" t="s">
        <v>53</v>
      </c>
      <c r="C15" s="58" t="s">
        <v>214</v>
      </c>
      <c r="D15" s="34" t="s">
        <v>198</v>
      </c>
      <c r="E15" s="12">
        <v>26</v>
      </c>
      <c r="F15" s="12">
        <v>26</v>
      </c>
      <c r="G15" s="12">
        <v>26</v>
      </c>
    </row>
    <row r="16" spans="1:7" ht="12.75">
      <c r="A16" s="11" t="s">
        <v>107</v>
      </c>
      <c r="B16" s="84" t="s">
        <v>52</v>
      </c>
      <c r="C16" s="84"/>
      <c r="D16" s="84"/>
      <c r="E16" s="13">
        <f>SUM(E15)</f>
        <v>26</v>
      </c>
      <c r="F16" s="13">
        <f>SUM(F15)</f>
        <v>26</v>
      </c>
      <c r="G16" s="13">
        <f>SUM(G15)</f>
        <v>26</v>
      </c>
    </row>
    <row r="17" spans="1:7" ht="12.75">
      <c r="A17" s="11" t="s">
        <v>108</v>
      </c>
      <c r="B17" s="91" t="s">
        <v>85</v>
      </c>
      <c r="C17" s="92"/>
      <c r="D17" s="92"/>
      <c r="E17" s="92"/>
      <c r="F17" s="92"/>
      <c r="G17" s="93"/>
    </row>
    <row r="18" spans="1:7" ht="75.75" customHeight="1">
      <c r="A18" s="11" t="s">
        <v>109</v>
      </c>
      <c r="B18" s="46" t="s">
        <v>8</v>
      </c>
      <c r="C18" s="58" t="s">
        <v>214</v>
      </c>
      <c r="D18" s="34" t="s">
        <v>198</v>
      </c>
      <c r="E18" s="47">
        <v>46.8</v>
      </c>
      <c r="F18" s="47">
        <v>60.9</v>
      </c>
      <c r="G18" s="35">
        <v>79.1</v>
      </c>
    </row>
    <row r="19" spans="1:7" ht="12.75">
      <c r="A19" s="11" t="s">
        <v>110</v>
      </c>
      <c r="B19" s="78" t="s">
        <v>9</v>
      </c>
      <c r="C19" s="79"/>
      <c r="D19" s="80"/>
      <c r="E19" s="36">
        <f>E18</f>
        <v>46.8</v>
      </c>
      <c r="F19" s="36">
        <f>F18</f>
        <v>60.9</v>
      </c>
      <c r="G19" s="36">
        <f>G18</f>
        <v>79.1</v>
      </c>
    </row>
    <row r="20" spans="1:7" ht="12.75">
      <c r="A20" s="11" t="s">
        <v>111</v>
      </c>
      <c r="B20" s="85" t="s">
        <v>75</v>
      </c>
      <c r="C20" s="86"/>
      <c r="D20" s="86"/>
      <c r="E20" s="86"/>
      <c r="F20" s="86"/>
      <c r="G20" s="87"/>
    </row>
    <row r="21" spans="1:7" ht="72">
      <c r="A21" s="11" t="s">
        <v>112</v>
      </c>
      <c r="B21" s="46" t="s">
        <v>50</v>
      </c>
      <c r="C21" s="58" t="s">
        <v>214</v>
      </c>
      <c r="D21" s="34" t="s">
        <v>198</v>
      </c>
      <c r="E21" s="48">
        <v>9.6</v>
      </c>
      <c r="F21" s="48">
        <v>9.9</v>
      </c>
      <c r="G21" s="43">
        <v>10</v>
      </c>
    </row>
    <row r="22" spans="1:7" ht="12.75">
      <c r="A22" s="11" t="s">
        <v>113</v>
      </c>
      <c r="B22" s="78" t="s">
        <v>49</v>
      </c>
      <c r="C22" s="79"/>
      <c r="D22" s="80"/>
      <c r="E22" s="49">
        <f>SUM(E21)</f>
        <v>9.6</v>
      </c>
      <c r="F22" s="36">
        <f>F21</f>
        <v>9.9</v>
      </c>
      <c r="G22" s="37">
        <f>SUM(G21)</f>
        <v>10</v>
      </c>
    </row>
    <row r="23" spans="1:7" ht="12.75">
      <c r="A23" s="11" t="s">
        <v>114</v>
      </c>
      <c r="B23" s="94" t="s">
        <v>79</v>
      </c>
      <c r="C23" s="95"/>
      <c r="D23" s="95"/>
      <c r="E23" s="95"/>
      <c r="F23" s="95"/>
      <c r="G23" s="96"/>
    </row>
    <row r="24" spans="1:7" ht="36">
      <c r="A24" s="11" t="s">
        <v>115</v>
      </c>
      <c r="B24" s="11" t="s">
        <v>27</v>
      </c>
      <c r="C24" s="11" t="s">
        <v>41</v>
      </c>
      <c r="D24" s="38" t="s">
        <v>42</v>
      </c>
      <c r="E24" s="50">
        <v>9</v>
      </c>
      <c r="F24" s="39">
        <v>9</v>
      </c>
      <c r="G24" s="43">
        <v>9</v>
      </c>
    </row>
    <row r="25" spans="1:7" ht="24">
      <c r="A25" s="11" t="s">
        <v>116</v>
      </c>
      <c r="B25" s="11" t="s">
        <v>27</v>
      </c>
      <c r="C25" s="11" t="s">
        <v>93</v>
      </c>
      <c r="D25" s="38" t="s">
        <v>200</v>
      </c>
      <c r="E25" s="50">
        <v>89</v>
      </c>
      <c r="F25" s="39">
        <v>89</v>
      </c>
      <c r="G25" s="43">
        <v>89</v>
      </c>
    </row>
    <row r="26" spans="1:7" ht="12.75">
      <c r="A26" s="11" t="s">
        <v>117</v>
      </c>
      <c r="B26" s="78" t="s">
        <v>10</v>
      </c>
      <c r="C26" s="79"/>
      <c r="D26" s="80"/>
      <c r="E26" s="51">
        <f>SUM(E24:E25)</f>
        <v>98</v>
      </c>
      <c r="F26" s="36">
        <f>SUM(F24:F25)</f>
        <v>98</v>
      </c>
      <c r="G26" s="36">
        <f>SUM(G24:G25)</f>
        <v>98</v>
      </c>
    </row>
    <row r="27" spans="1:7" ht="12.75">
      <c r="A27" s="11" t="s">
        <v>118</v>
      </c>
      <c r="B27" s="85" t="s">
        <v>94</v>
      </c>
      <c r="C27" s="86"/>
      <c r="D27" s="86"/>
      <c r="E27" s="86"/>
      <c r="F27" s="86"/>
      <c r="G27" s="87"/>
    </row>
    <row r="28" spans="1:7" ht="72">
      <c r="A28" s="11" t="s">
        <v>119</v>
      </c>
      <c r="B28" s="11" t="s">
        <v>95</v>
      </c>
      <c r="C28" s="58" t="s">
        <v>215</v>
      </c>
      <c r="D28" s="34" t="s">
        <v>198</v>
      </c>
      <c r="E28" s="50">
        <v>5.3</v>
      </c>
      <c r="F28" s="39">
        <v>5.3</v>
      </c>
      <c r="G28" s="39">
        <v>5</v>
      </c>
    </row>
    <row r="29" spans="1:7" ht="12.75">
      <c r="A29" s="11" t="s">
        <v>120</v>
      </c>
      <c r="B29" s="78" t="s">
        <v>96</v>
      </c>
      <c r="C29" s="79"/>
      <c r="D29" s="79"/>
      <c r="E29" s="51">
        <f>SUM(E28)</f>
        <v>5.3</v>
      </c>
      <c r="F29" s="51">
        <f>SUM(F28)</f>
        <v>5.3</v>
      </c>
      <c r="G29" s="51">
        <f>SUM(G28)</f>
        <v>5</v>
      </c>
    </row>
    <row r="30" spans="1:7" ht="12.75">
      <c r="A30" s="11" t="s">
        <v>121</v>
      </c>
      <c r="B30" s="85" t="s">
        <v>76</v>
      </c>
      <c r="C30" s="86"/>
      <c r="D30" s="86"/>
      <c r="E30" s="86"/>
      <c r="F30" s="86"/>
      <c r="G30" s="87"/>
    </row>
    <row r="31" spans="1:7" ht="84">
      <c r="A31" s="11" t="s">
        <v>122</v>
      </c>
      <c r="B31" s="40" t="s">
        <v>47</v>
      </c>
      <c r="C31" s="60" t="s">
        <v>54</v>
      </c>
      <c r="D31" s="25" t="s">
        <v>67</v>
      </c>
      <c r="E31" s="64">
        <v>8958</v>
      </c>
      <c r="F31" s="64">
        <v>8958</v>
      </c>
      <c r="G31" s="64">
        <v>8958</v>
      </c>
    </row>
    <row r="32" spans="1:7" ht="100.5" customHeight="1">
      <c r="A32" s="11" t="s">
        <v>123</v>
      </c>
      <c r="B32" s="40" t="s">
        <v>47</v>
      </c>
      <c r="C32" s="59" t="s">
        <v>55</v>
      </c>
      <c r="D32" s="25" t="s">
        <v>66</v>
      </c>
      <c r="E32" s="64">
        <v>329.6</v>
      </c>
      <c r="F32" s="64">
        <v>329.6</v>
      </c>
      <c r="G32" s="64">
        <v>329.6</v>
      </c>
    </row>
    <row r="33" spans="1:7" ht="76.5" customHeight="1">
      <c r="A33" s="11" t="s">
        <v>124</v>
      </c>
      <c r="B33" s="40" t="s">
        <v>47</v>
      </c>
      <c r="C33" s="41" t="s">
        <v>56</v>
      </c>
      <c r="D33" s="25" t="s">
        <v>68</v>
      </c>
      <c r="E33" s="64">
        <v>20522.6</v>
      </c>
      <c r="F33" s="64">
        <v>20522.6</v>
      </c>
      <c r="G33" s="64">
        <v>20522.6</v>
      </c>
    </row>
    <row r="34" spans="1:7" ht="84">
      <c r="A34" s="11" t="s">
        <v>125</v>
      </c>
      <c r="B34" s="40" t="s">
        <v>47</v>
      </c>
      <c r="C34" s="41" t="s">
        <v>57</v>
      </c>
      <c r="D34" s="25" t="s">
        <v>69</v>
      </c>
      <c r="E34" s="64">
        <v>149.8</v>
      </c>
      <c r="F34" s="64">
        <v>149.8</v>
      </c>
      <c r="G34" s="64">
        <v>149.8</v>
      </c>
    </row>
    <row r="35" spans="1:7" ht="12.75">
      <c r="A35" s="11" t="s">
        <v>126</v>
      </c>
      <c r="B35" s="78" t="s">
        <v>48</v>
      </c>
      <c r="C35" s="79"/>
      <c r="D35" s="80"/>
      <c r="E35" s="52">
        <f>SUM(E31:E34)</f>
        <v>29959.999999999996</v>
      </c>
      <c r="F35" s="42">
        <f>SUM(F31:F34)</f>
        <v>29959.999999999996</v>
      </c>
      <c r="G35" s="42">
        <f>SUM(G31:G34)</f>
        <v>29959.999999999996</v>
      </c>
    </row>
    <row r="36" spans="1:7" ht="12.75">
      <c r="A36" s="11" t="s">
        <v>127</v>
      </c>
      <c r="B36" s="85" t="s">
        <v>77</v>
      </c>
      <c r="C36" s="86"/>
      <c r="D36" s="86"/>
      <c r="E36" s="86"/>
      <c r="F36" s="86"/>
      <c r="G36" s="87"/>
    </row>
    <row r="37" spans="1:7" ht="84">
      <c r="A37" s="11" t="s">
        <v>128</v>
      </c>
      <c r="B37" s="30">
        <v>182</v>
      </c>
      <c r="C37" s="33" t="s">
        <v>30</v>
      </c>
      <c r="D37" s="34" t="s">
        <v>31</v>
      </c>
      <c r="E37" s="64">
        <v>122975.3</v>
      </c>
      <c r="F37" s="65">
        <v>208980.8</v>
      </c>
      <c r="G37" s="32">
        <v>221787.3</v>
      </c>
    </row>
    <row r="38" spans="1:7" ht="132">
      <c r="A38" s="11" t="s">
        <v>129</v>
      </c>
      <c r="B38" s="27">
        <v>182</v>
      </c>
      <c r="C38" s="28" t="s">
        <v>32</v>
      </c>
      <c r="D38" s="29" t="s">
        <v>33</v>
      </c>
      <c r="E38" s="64">
        <v>490.1</v>
      </c>
      <c r="F38" s="65">
        <v>846.9</v>
      </c>
      <c r="G38" s="32">
        <v>898.8</v>
      </c>
    </row>
    <row r="39" spans="1:7" ht="48">
      <c r="A39" s="11" t="s">
        <v>130</v>
      </c>
      <c r="B39" s="27">
        <v>182</v>
      </c>
      <c r="C39" s="28" t="s">
        <v>34</v>
      </c>
      <c r="D39" s="29" t="s">
        <v>35</v>
      </c>
      <c r="E39" s="64">
        <v>367.5</v>
      </c>
      <c r="F39" s="65">
        <v>635.2</v>
      </c>
      <c r="G39" s="32">
        <v>674.1</v>
      </c>
    </row>
    <row r="40" spans="1:7" ht="96">
      <c r="A40" s="11" t="s">
        <v>97</v>
      </c>
      <c r="B40" s="27">
        <v>182</v>
      </c>
      <c r="C40" s="28" t="s">
        <v>36</v>
      </c>
      <c r="D40" s="29" t="s">
        <v>37</v>
      </c>
      <c r="E40" s="64">
        <v>735.2</v>
      </c>
      <c r="F40" s="65">
        <v>1270.4</v>
      </c>
      <c r="G40" s="32">
        <v>1348.25</v>
      </c>
    </row>
    <row r="41" spans="1:7" ht="36">
      <c r="A41" s="11" t="s">
        <v>131</v>
      </c>
      <c r="B41" s="27">
        <v>182</v>
      </c>
      <c r="C41" s="28" t="s">
        <v>81</v>
      </c>
      <c r="D41" s="29" t="s">
        <v>70</v>
      </c>
      <c r="E41" s="66">
        <v>1950</v>
      </c>
      <c r="F41" s="66">
        <v>2332.2</v>
      </c>
      <c r="G41" s="67">
        <v>2425.5</v>
      </c>
    </row>
    <row r="42" spans="1:7" ht="72">
      <c r="A42" s="11" t="s">
        <v>132</v>
      </c>
      <c r="B42" s="27">
        <v>182</v>
      </c>
      <c r="C42" s="28" t="s">
        <v>82</v>
      </c>
      <c r="D42" s="29" t="s">
        <v>83</v>
      </c>
      <c r="E42" s="66">
        <v>3772</v>
      </c>
      <c r="F42" s="66">
        <v>4511.3</v>
      </c>
      <c r="G42" s="67">
        <v>4691.75</v>
      </c>
    </row>
    <row r="43" spans="1:7" ht="24">
      <c r="A43" s="11" t="s">
        <v>133</v>
      </c>
      <c r="B43" s="27">
        <v>182</v>
      </c>
      <c r="C43" s="28" t="s">
        <v>11</v>
      </c>
      <c r="D43" s="29" t="s">
        <v>0</v>
      </c>
      <c r="E43" s="64">
        <v>6796</v>
      </c>
      <c r="F43" s="64">
        <v>1699</v>
      </c>
      <c r="G43" s="45">
        <v>1699</v>
      </c>
    </row>
    <row r="44" spans="1:7" ht="12.75">
      <c r="A44" s="11" t="s">
        <v>134</v>
      </c>
      <c r="B44" s="27">
        <v>182</v>
      </c>
      <c r="C44" s="28" t="s">
        <v>12</v>
      </c>
      <c r="D44" s="29" t="s">
        <v>1</v>
      </c>
      <c r="E44" s="64">
        <v>278</v>
      </c>
      <c r="F44" s="64">
        <v>280.2</v>
      </c>
      <c r="G44" s="45">
        <v>282.5</v>
      </c>
    </row>
    <row r="45" spans="1:7" ht="36">
      <c r="A45" s="11" t="s">
        <v>135</v>
      </c>
      <c r="B45" s="27">
        <v>182</v>
      </c>
      <c r="C45" s="41" t="s">
        <v>61</v>
      </c>
      <c r="D45" s="25" t="s">
        <v>60</v>
      </c>
      <c r="E45" s="64">
        <v>534</v>
      </c>
      <c r="F45" s="64">
        <v>547.4</v>
      </c>
      <c r="G45" s="45">
        <v>553.4</v>
      </c>
    </row>
    <row r="46" spans="1:7" ht="60">
      <c r="A46" s="11" t="s">
        <v>136</v>
      </c>
      <c r="B46" s="27">
        <v>182</v>
      </c>
      <c r="C46" s="28" t="s">
        <v>13</v>
      </c>
      <c r="D46" s="29" t="s">
        <v>2</v>
      </c>
      <c r="E46" s="64">
        <v>5148</v>
      </c>
      <c r="F46" s="64">
        <v>4168.3</v>
      </c>
      <c r="G46" s="45">
        <v>5131.2</v>
      </c>
    </row>
    <row r="47" spans="1:7" ht="48">
      <c r="A47" s="11" t="s">
        <v>137</v>
      </c>
      <c r="B47" s="27">
        <v>182</v>
      </c>
      <c r="C47" s="28" t="s">
        <v>71</v>
      </c>
      <c r="D47" s="29" t="s">
        <v>72</v>
      </c>
      <c r="E47" s="66">
        <v>5263</v>
      </c>
      <c r="F47" s="66">
        <v>5263</v>
      </c>
      <c r="G47" s="66">
        <v>5263</v>
      </c>
    </row>
    <row r="48" spans="1:7" ht="48">
      <c r="A48" s="11" t="s">
        <v>138</v>
      </c>
      <c r="B48" s="27">
        <v>182</v>
      </c>
      <c r="C48" s="28" t="s">
        <v>73</v>
      </c>
      <c r="D48" s="29" t="s">
        <v>74</v>
      </c>
      <c r="E48" s="66">
        <v>3624</v>
      </c>
      <c r="F48" s="66">
        <v>3624</v>
      </c>
      <c r="G48" s="66">
        <v>3624</v>
      </c>
    </row>
    <row r="49" spans="1:7" ht="60">
      <c r="A49" s="11" t="s">
        <v>139</v>
      </c>
      <c r="B49" s="30">
        <v>182</v>
      </c>
      <c r="C49" s="33" t="s">
        <v>38</v>
      </c>
      <c r="D49" s="34" t="s">
        <v>14</v>
      </c>
      <c r="E49" s="64">
        <v>1787</v>
      </c>
      <c r="F49" s="64">
        <v>1853.1</v>
      </c>
      <c r="G49" s="45">
        <v>1921.7</v>
      </c>
    </row>
    <row r="50" spans="1:7" ht="12.75">
      <c r="A50" s="11" t="s">
        <v>140</v>
      </c>
      <c r="B50" s="78" t="s">
        <v>15</v>
      </c>
      <c r="C50" s="79"/>
      <c r="D50" s="80"/>
      <c r="E50" s="19">
        <f>SUM(E37:E49)</f>
        <v>153720.1</v>
      </c>
      <c r="F50" s="13">
        <f>SUM(F37:F49)</f>
        <v>236011.8</v>
      </c>
      <c r="G50" s="13">
        <f>SUM(G37:G49)</f>
        <v>250300.5</v>
      </c>
    </row>
    <row r="51" spans="1:7" ht="12.75">
      <c r="A51" s="11" t="s">
        <v>141</v>
      </c>
      <c r="B51" s="88" t="s">
        <v>78</v>
      </c>
      <c r="C51" s="89"/>
      <c r="D51" s="89"/>
      <c r="E51" s="89"/>
      <c r="F51" s="89"/>
      <c r="G51" s="90"/>
    </row>
    <row r="52" spans="1:7" ht="108">
      <c r="A52" s="11" t="s">
        <v>142</v>
      </c>
      <c r="B52" s="61" t="s">
        <v>58</v>
      </c>
      <c r="C52" s="68" t="s">
        <v>216</v>
      </c>
      <c r="D52" s="25" t="s">
        <v>201</v>
      </c>
      <c r="E52" s="64">
        <v>4.3</v>
      </c>
      <c r="F52" s="64">
        <v>4.3</v>
      </c>
      <c r="G52" s="45">
        <v>4</v>
      </c>
    </row>
    <row r="53" spans="1:7" ht="96">
      <c r="A53" s="11" t="s">
        <v>143</v>
      </c>
      <c r="B53" s="61" t="s">
        <v>58</v>
      </c>
      <c r="C53" s="68" t="s">
        <v>217</v>
      </c>
      <c r="D53" s="25" t="s">
        <v>202</v>
      </c>
      <c r="E53" s="64">
        <v>10.5</v>
      </c>
      <c r="F53" s="64">
        <v>14.1</v>
      </c>
      <c r="G53" s="45">
        <v>10.8</v>
      </c>
    </row>
    <row r="54" spans="1:7" ht="72">
      <c r="A54" s="11" t="s">
        <v>144</v>
      </c>
      <c r="B54" s="11" t="s">
        <v>58</v>
      </c>
      <c r="C54" s="58" t="s">
        <v>215</v>
      </c>
      <c r="D54" s="34" t="s">
        <v>198</v>
      </c>
      <c r="E54" s="39">
        <v>412.7</v>
      </c>
      <c r="F54" s="39">
        <v>416.3</v>
      </c>
      <c r="G54" s="43">
        <v>430.9</v>
      </c>
    </row>
    <row r="55" spans="1:7" ht="12.75">
      <c r="A55" s="11" t="s">
        <v>145</v>
      </c>
      <c r="B55" s="78" t="s">
        <v>59</v>
      </c>
      <c r="C55" s="79"/>
      <c r="D55" s="80"/>
      <c r="E55" s="44">
        <f>E52+E53+E54</f>
        <v>427.5</v>
      </c>
      <c r="F55" s="44">
        <f>F52+F53+F54</f>
        <v>434.7</v>
      </c>
      <c r="G55" s="44">
        <f>G52+G53+G54</f>
        <v>445.7</v>
      </c>
    </row>
    <row r="56" spans="1:7" ht="12.75">
      <c r="A56" s="11" t="s">
        <v>146</v>
      </c>
      <c r="B56" s="72" t="s">
        <v>100</v>
      </c>
      <c r="C56" s="73"/>
      <c r="D56" s="73"/>
      <c r="E56" s="73"/>
      <c r="F56" s="73"/>
      <c r="G56" s="74"/>
    </row>
    <row r="57" spans="1:7" ht="103.5" customHeight="1">
      <c r="A57" s="11" t="s">
        <v>147</v>
      </c>
      <c r="B57" s="70" t="s">
        <v>98</v>
      </c>
      <c r="C57" s="58" t="s">
        <v>217</v>
      </c>
      <c r="D57" s="31" t="s">
        <v>202</v>
      </c>
      <c r="E57" s="71">
        <v>1.5</v>
      </c>
      <c r="F57" s="71">
        <v>1.5</v>
      </c>
      <c r="G57" s="71">
        <v>1.5</v>
      </c>
    </row>
    <row r="58" spans="1:7" ht="12.75">
      <c r="A58" s="11" t="s">
        <v>148</v>
      </c>
      <c r="B58" s="78" t="s">
        <v>99</v>
      </c>
      <c r="C58" s="79"/>
      <c r="D58" s="79"/>
      <c r="E58" s="13">
        <f>SUM(E57)</f>
        <v>1.5</v>
      </c>
      <c r="F58" s="13">
        <f>SUM(F57)</f>
        <v>1.5</v>
      </c>
      <c r="G58" s="13">
        <f>SUM(G57)</f>
        <v>1.5</v>
      </c>
    </row>
    <row r="59" spans="1:7" ht="12.75">
      <c r="A59" s="11" t="s">
        <v>149</v>
      </c>
      <c r="B59" s="72" t="s">
        <v>16</v>
      </c>
      <c r="C59" s="73"/>
      <c r="D59" s="73"/>
      <c r="E59" s="73"/>
      <c r="F59" s="73"/>
      <c r="G59" s="74"/>
    </row>
    <row r="60" spans="1:7" ht="111.75" customHeight="1">
      <c r="A60" s="11" t="s">
        <v>150</v>
      </c>
      <c r="B60" s="30">
        <v>901</v>
      </c>
      <c r="C60" s="30" t="s">
        <v>62</v>
      </c>
      <c r="D60" s="31" t="s">
        <v>101</v>
      </c>
      <c r="E60" s="66">
        <v>3817</v>
      </c>
      <c r="F60" s="66">
        <v>3969.7</v>
      </c>
      <c r="G60" s="67">
        <v>4128.5</v>
      </c>
    </row>
    <row r="61" spans="1:7" ht="101.25" customHeight="1">
      <c r="A61" s="11" t="s">
        <v>151</v>
      </c>
      <c r="B61" s="27">
        <v>901</v>
      </c>
      <c r="C61" s="30" t="s">
        <v>63</v>
      </c>
      <c r="D61" s="31" t="s">
        <v>102</v>
      </c>
      <c r="E61" s="66">
        <v>4296.9</v>
      </c>
      <c r="F61" s="66">
        <v>4296.9</v>
      </c>
      <c r="G61" s="67">
        <v>4296.9</v>
      </c>
    </row>
    <row r="62" spans="1:7" ht="84">
      <c r="A62" s="11" t="s">
        <v>152</v>
      </c>
      <c r="B62" s="27">
        <v>901</v>
      </c>
      <c r="C62" s="30" t="s">
        <v>218</v>
      </c>
      <c r="D62" s="31" t="s">
        <v>203</v>
      </c>
      <c r="E62" s="66">
        <v>2751.6</v>
      </c>
      <c r="F62" s="66">
        <v>2751.6</v>
      </c>
      <c r="G62" s="67">
        <v>2751.6</v>
      </c>
    </row>
    <row r="63" spans="1:7" ht="28.5" customHeight="1">
      <c r="A63" s="11" t="s">
        <v>153</v>
      </c>
      <c r="B63" s="11">
        <v>901</v>
      </c>
      <c r="C63" s="27" t="s">
        <v>209</v>
      </c>
      <c r="D63" s="31" t="s">
        <v>208</v>
      </c>
      <c r="E63" s="66">
        <v>16</v>
      </c>
      <c r="F63" s="66">
        <v>16</v>
      </c>
      <c r="G63" s="66">
        <v>16</v>
      </c>
    </row>
    <row r="64" spans="1:7" ht="48">
      <c r="A64" s="11" t="s">
        <v>154</v>
      </c>
      <c r="B64" s="27">
        <v>901</v>
      </c>
      <c r="C64" s="28" t="s">
        <v>7</v>
      </c>
      <c r="D64" s="29" t="s">
        <v>3</v>
      </c>
      <c r="E64" s="20">
        <v>414</v>
      </c>
      <c r="F64" s="20">
        <v>414</v>
      </c>
      <c r="G64" s="45">
        <v>414</v>
      </c>
    </row>
    <row r="65" spans="1:7" ht="79.5" customHeight="1">
      <c r="A65" s="11" t="s">
        <v>155</v>
      </c>
      <c r="B65" s="27">
        <v>901</v>
      </c>
      <c r="C65" s="58" t="s">
        <v>214</v>
      </c>
      <c r="D65" s="34" t="s">
        <v>198</v>
      </c>
      <c r="E65" s="20">
        <v>658.8</v>
      </c>
      <c r="F65" s="20">
        <v>637.2</v>
      </c>
      <c r="G65" s="45">
        <v>608.2</v>
      </c>
    </row>
    <row r="66" spans="1:7" ht="24">
      <c r="A66" s="11" t="s">
        <v>156</v>
      </c>
      <c r="B66" s="27">
        <v>901</v>
      </c>
      <c r="C66" s="68" t="s">
        <v>219</v>
      </c>
      <c r="D66" s="69" t="s">
        <v>207</v>
      </c>
      <c r="E66" s="64">
        <v>50.2</v>
      </c>
      <c r="F66" s="64">
        <v>50.2</v>
      </c>
      <c r="G66" s="64">
        <v>50.2</v>
      </c>
    </row>
    <row r="67" spans="1:7" ht="39.75" customHeight="1">
      <c r="A67" s="11" t="s">
        <v>157</v>
      </c>
      <c r="B67" s="27">
        <v>901</v>
      </c>
      <c r="C67" s="28" t="s">
        <v>206</v>
      </c>
      <c r="D67" s="34" t="s">
        <v>220</v>
      </c>
      <c r="E67" s="20">
        <v>3634</v>
      </c>
      <c r="F67" s="20">
        <v>0</v>
      </c>
      <c r="G67" s="45">
        <v>0</v>
      </c>
    </row>
    <row r="68" spans="1:7" ht="60">
      <c r="A68" s="11" t="s">
        <v>158</v>
      </c>
      <c r="B68" s="27">
        <v>901</v>
      </c>
      <c r="C68" s="28" t="s">
        <v>187</v>
      </c>
      <c r="D68" s="29" t="s">
        <v>17</v>
      </c>
      <c r="E68" s="20">
        <v>3147.4</v>
      </c>
      <c r="F68" s="20">
        <v>3013.9</v>
      </c>
      <c r="G68" s="45">
        <v>3013.9</v>
      </c>
    </row>
    <row r="69" spans="1:7" ht="75.75" customHeight="1">
      <c r="A69" s="11" t="s">
        <v>159</v>
      </c>
      <c r="B69" s="27">
        <v>901</v>
      </c>
      <c r="C69" s="28" t="s">
        <v>188</v>
      </c>
      <c r="D69" s="29" t="s">
        <v>18</v>
      </c>
      <c r="E69" s="20">
        <v>297</v>
      </c>
      <c r="F69" s="20">
        <v>309</v>
      </c>
      <c r="G69" s="45">
        <v>321</v>
      </c>
    </row>
    <row r="70" spans="1:7" ht="77.25" customHeight="1">
      <c r="A70" s="11" t="s">
        <v>160</v>
      </c>
      <c r="B70" s="30">
        <v>901</v>
      </c>
      <c r="C70" s="30" t="s">
        <v>188</v>
      </c>
      <c r="D70" s="31" t="s">
        <v>43</v>
      </c>
      <c r="E70" s="20">
        <v>22107.5</v>
      </c>
      <c r="F70" s="20">
        <v>23218.8</v>
      </c>
      <c r="G70" s="45">
        <v>23218.8</v>
      </c>
    </row>
    <row r="71" spans="1:7" ht="85.5" customHeight="1">
      <c r="A71" s="11" t="s">
        <v>161</v>
      </c>
      <c r="B71" s="27">
        <v>901</v>
      </c>
      <c r="C71" s="28" t="s">
        <v>188</v>
      </c>
      <c r="D71" s="29" t="s">
        <v>44</v>
      </c>
      <c r="E71" s="20">
        <v>0.2</v>
      </c>
      <c r="F71" s="20">
        <v>0.2</v>
      </c>
      <c r="G71" s="45">
        <v>0.2</v>
      </c>
    </row>
    <row r="72" spans="1:7" ht="48">
      <c r="A72" s="11" t="s">
        <v>162</v>
      </c>
      <c r="B72" s="27">
        <v>901</v>
      </c>
      <c r="C72" s="28" t="s">
        <v>84</v>
      </c>
      <c r="D72" s="29" t="s">
        <v>39</v>
      </c>
      <c r="E72" s="20">
        <v>115.2</v>
      </c>
      <c r="F72" s="20">
        <v>119.8</v>
      </c>
      <c r="G72" s="45">
        <v>124.6</v>
      </c>
    </row>
    <row r="73" spans="1:7" ht="90" customHeight="1">
      <c r="A73" s="11" t="s">
        <v>163</v>
      </c>
      <c r="B73" s="27">
        <v>901</v>
      </c>
      <c r="C73" s="28" t="s">
        <v>84</v>
      </c>
      <c r="D73" s="29" t="s">
        <v>64</v>
      </c>
      <c r="E73" s="20">
        <v>5198</v>
      </c>
      <c r="F73" s="20">
        <v>4685</v>
      </c>
      <c r="G73" s="45">
        <v>6457</v>
      </c>
    </row>
    <row r="74" spans="1:7" ht="63" customHeight="1">
      <c r="A74" s="11" t="s">
        <v>164</v>
      </c>
      <c r="B74" s="27">
        <v>901</v>
      </c>
      <c r="C74" s="28" t="s">
        <v>188</v>
      </c>
      <c r="D74" s="29" t="s">
        <v>213</v>
      </c>
      <c r="E74" s="20">
        <v>363.7</v>
      </c>
      <c r="F74" s="20">
        <v>361.3</v>
      </c>
      <c r="G74" s="45">
        <v>359</v>
      </c>
    </row>
    <row r="75" spans="1:7" ht="39.75" customHeight="1">
      <c r="A75" s="11" t="s">
        <v>165</v>
      </c>
      <c r="B75" s="27">
        <v>901</v>
      </c>
      <c r="C75" s="28" t="s">
        <v>189</v>
      </c>
      <c r="D75" s="29" t="s">
        <v>212</v>
      </c>
      <c r="E75" s="62">
        <v>711.8</v>
      </c>
      <c r="F75" s="63">
        <v>726.3</v>
      </c>
      <c r="G75" s="63">
        <v>771.8</v>
      </c>
    </row>
    <row r="76" spans="1:7" ht="63.75" customHeight="1">
      <c r="A76" s="11" t="s">
        <v>166</v>
      </c>
      <c r="B76" s="27">
        <v>901</v>
      </c>
      <c r="C76" s="28" t="s">
        <v>190</v>
      </c>
      <c r="D76" s="29" t="s">
        <v>211</v>
      </c>
      <c r="E76" s="20">
        <v>5.8</v>
      </c>
      <c r="F76" s="20">
        <v>6.2</v>
      </c>
      <c r="G76" s="45">
        <v>56.6</v>
      </c>
    </row>
    <row r="77" spans="1:7" ht="63.75" customHeight="1">
      <c r="A77" s="11" t="s">
        <v>167</v>
      </c>
      <c r="B77" s="27">
        <v>901</v>
      </c>
      <c r="C77" s="28" t="s">
        <v>191</v>
      </c>
      <c r="D77" s="29" t="s">
        <v>210</v>
      </c>
      <c r="E77" s="20">
        <v>5736.7</v>
      </c>
      <c r="F77" s="20">
        <v>5748</v>
      </c>
      <c r="G77" s="45">
        <v>5747.9</v>
      </c>
    </row>
    <row r="78" spans="1:7" ht="42.75" customHeight="1">
      <c r="A78" s="11" t="s">
        <v>168</v>
      </c>
      <c r="B78" s="27">
        <v>901</v>
      </c>
      <c r="C78" s="28" t="s">
        <v>222</v>
      </c>
      <c r="D78" s="29" t="s">
        <v>221</v>
      </c>
      <c r="E78" s="20">
        <v>248</v>
      </c>
      <c r="F78" s="20">
        <v>0</v>
      </c>
      <c r="G78" s="45">
        <v>0</v>
      </c>
    </row>
    <row r="79" spans="1:7" ht="12.75">
      <c r="A79" s="11" t="s">
        <v>169</v>
      </c>
      <c r="B79" s="78" t="s">
        <v>19</v>
      </c>
      <c r="C79" s="79"/>
      <c r="D79" s="80"/>
      <c r="E79" s="19">
        <f>SUM(E60:E78)</f>
        <v>53569.799999999996</v>
      </c>
      <c r="F79" s="13">
        <f>SUM(F60:F78)</f>
        <v>50324.100000000006</v>
      </c>
      <c r="G79" s="13">
        <f>SUM(G60:G78)</f>
        <v>52336.2</v>
      </c>
    </row>
    <row r="80" spans="1:7" ht="12.75">
      <c r="A80" s="11" t="s">
        <v>170</v>
      </c>
      <c r="B80" s="72" t="s">
        <v>40</v>
      </c>
      <c r="C80" s="73"/>
      <c r="D80" s="73"/>
      <c r="E80" s="73"/>
      <c r="F80" s="73"/>
      <c r="G80" s="74"/>
    </row>
    <row r="81" spans="1:7" ht="84">
      <c r="A81" s="11" t="s">
        <v>171</v>
      </c>
      <c r="B81" s="30">
        <v>906</v>
      </c>
      <c r="C81" s="33" t="s">
        <v>20</v>
      </c>
      <c r="D81" s="34" t="s">
        <v>65</v>
      </c>
      <c r="E81" s="16">
        <v>2965.3</v>
      </c>
      <c r="F81" s="16">
        <v>2965.3</v>
      </c>
      <c r="G81" s="16">
        <v>3083.91</v>
      </c>
    </row>
    <row r="82" spans="1:7" ht="60">
      <c r="A82" s="11" t="s">
        <v>172</v>
      </c>
      <c r="B82" s="27">
        <v>906</v>
      </c>
      <c r="C82" s="28" t="s">
        <v>21</v>
      </c>
      <c r="D82" s="29" t="s">
        <v>22</v>
      </c>
      <c r="E82" s="16">
        <v>793.7</v>
      </c>
      <c r="F82" s="16">
        <v>793.7</v>
      </c>
      <c r="G82" s="16">
        <v>825.4</v>
      </c>
    </row>
    <row r="83" spans="1:7" ht="36">
      <c r="A83" s="11" t="s">
        <v>173</v>
      </c>
      <c r="B83" s="27">
        <v>906</v>
      </c>
      <c r="C83" s="28" t="s">
        <v>28</v>
      </c>
      <c r="D83" s="29" t="s">
        <v>29</v>
      </c>
      <c r="E83" s="16">
        <v>354.7</v>
      </c>
      <c r="F83" s="16">
        <v>354.7</v>
      </c>
      <c r="G83" s="16">
        <v>368.9</v>
      </c>
    </row>
    <row r="84" spans="1:7" ht="72">
      <c r="A84" s="11" t="s">
        <v>174</v>
      </c>
      <c r="B84" s="27">
        <v>906</v>
      </c>
      <c r="C84" s="58" t="s">
        <v>199</v>
      </c>
      <c r="D84" s="34" t="s">
        <v>198</v>
      </c>
      <c r="E84" s="16">
        <v>237.6</v>
      </c>
      <c r="F84" s="16">
        <v>237.6</v>
      </c>
      <c r="G84" s="16">
        <v>237.6</v>
      </c>
    </row>
    <row r="85" spans="1:7" ht="48">
      <c r="A85" s="11" t="s">
        <v>175</v>
      </c>
      <c r="B85" s="27">
        <v>906</v>
      </c>
      <c r="C85" s="28" t="s">
        <v>192</v>
      </c>
      <c r="D85" s="29" t="s">
        <v>204</v>
      </c>
      <c r="E85" s="16">
        <v>8750</v>
      </c>
      <c r="F85" s="16">
        <v>8837</v>
      </c>
      <c r="G85" s="16">
        <v>9191</v>
      </c>
    </row>
    <row r="86" spans="1:7" ht="84">
      <c r="A86" s="11" t="s">
        <v>176</v>
      </c>
      <c r="B86" s="27">
        <v>906</v>
      </c>
      <c r="C86" s="28" t="s">
        <v>192</v>
      </c>
      <c r="D86" s="29" t="s">
        <v>104</v>
      </c>
      <c r="E86" s="20">
        <v>5379.1</v>
      </c>
      <c r="F86" s="20">
        <v>5594.3</v>
      </c>
      <c r="G86" s="45">
        <v>5818.1</v>
      </c>
    </row>
    <row r="87" spans="1:7" ht="120">
      <c r="A87" s="11" t="s">
        <v>177</v>
      </c>
      <c r="B87" s="30">
        <v>906</v>
      </c>
      <c r="C87" s="28" t="s">
        <v>188</v>
      </c>
      <c r="D87" s="31" t="s">
        <v>103</v>
      </c>
      <c r="E87" s="20">
        <v>667.9</v>
      </c>
      <c r="F87" s="20">
        <v>701.3</v>
      </c>
      <c r="G87" s="45">
        <v>729.4</v>
      </c>
    </row>
    <row r="88" spans="1:7" ht="120">
      <c r="A88" s="11" t="s">
        <v>178</v>
      </c>
      <c r="B88" s="30">
        <v>906</v>
      </c>
      <c r="C88" s="30" t="s">
        <v>193</v>
      </c>
      <c r="D88" s="31" t="s">
        <v>45</v>
      </c>
      <c r="E88" s="20">
        <v>130411</v>
      </c>
      <c r="F88" s="20">
        <v>137612</v>
      </c>
      <c r="G88" s="45">
        <v>146288</v>
      </c>
    </row>
    <row r="89" spans="1:7" ht="60">
      <c r="A89" s="11" t="s">
        <v>179</v>
      </c>
      <c r="B89" s="30">
        <v>906</v>
      </c>
      <c r="C89" s="30" t="s">
        <v>193</v>
      </c>
      <c r="D89" s="31" t="s">
        <v>46</v>
      </c>
      <c r="E89" s="20">
        <v>68594</v>
      </c>
      <c r="F89" s="20">
        <v>72141</v>
      </c>
      <c r="G89" s="45">
        <v>76440</v>
      </c>
    </row>
    <row r="90" spans="1:7" ht="12.75">
      <c r="A90" s="11" t="s">
        <v>180</v>
      </c>
      <c r="B90" s="81" t="s">
        <v>23</v>
      </c>
      <c r="C90" s="82"/>
      <c r="D90" s="83"/>
      <c r="E90" s="19">
        <f>SUM(E81:E89)</f>
        <v>218153.3</v>
      </c>
      <c r="F90" s="19">
        <f>SUM(F81:F89)</f>
        <v>229236.9</v>
      </c>
      <c r="G90" s="19">
        <f>SUM(G81:G89)</f>
        <v>242982.31</v>
      </c>
    </row>
    <row r="91" spans="1:7" ht="12.75">
      <c r="A91" s="11" t="s">
        <v>181</v>
      </c>
      <c r="B91" s="75" t="s">
        <v>24</v>
      </c>
      <c r="C91" s="76"/>
      <c r="D91" s="76"/>
      <c r="E91" s="76"/>
      <c r="F91" s="76"/>
      <c r="G91" s="77"/>
    </row>
    <row r="92" spans="1:7" ht="72">
      <c r="A92" s="11" t="s">
        <v>182</v>
      </c>
      <c r="B92" s="15">
        <v>919</v>
      </c>
      <c r="C92" s="14" t="s">
        <v>194</v>
      </c>
      <c r="D92" s="24" t="s">
        <v>86</v>
      </c>
      <c r="E92" s="16">
        <v>226965</v>
      </c>
      <c r="F92" s="20">
        <v>74972</v>
      </c>
      <c r="G92" s="32">
        <v>62822</v>
      </c>
    </row>
    <row r="93" spans="1:7" ht="60">
      <c r="A93" s="11" t="s">
        <v>183</v>
      </c>
      <c r="B93" s="17">
        <v>919</v>
      </c>
      <c r="C93" s="18" t="s">
        <v>205</v>
      </c>
      <c r="D93" s="26" t="s">
        <v>87</v>
      </c>
      <c r="E93" s="16">
        <v>209811</v>
      </c>
      <c r="F93" s="20">
        <v>33057</v>
      </c>
      <c r="G93" s="32">
        <v>33613</v>
      </c>
    </row>
    <row r="94" spans="1:7" ht="12.75">
      <c r="A94" s="11" t="s">
        <v>184</v>
      </c>
      <c r="B94" s="17"/>
      <c r="C94" s="18"/>
      <c r="D94" s="26"/>
      <c r="E94" s="16"/>
      <c r="F94" s="20"/>
      <c r="G94" s="32"/>
    </row>
    <row r="95" spans="1:7" ht="12.75">
      <c r="A95" s="11" t="s">
        <v>185</v>
      </c>
      <c r="B95" s="81" t="s">
        <v>25</v>
      </c>
      <c r="C95" s="82"/>
      <c r="D95" s="83"/>
      <c r="E95" s="19">
        <f>SUM(E92:E94)</f>
        <v>436776</v>
      </c>
      <c r="F95" s="19">
        <f>SUM(F92:F94)</f>
        <v>108029</v>
      </c>
      <c r="G95" s="19">
        <f>SUM(G92:G94)</f>
        <v>96435</v>
      </c>
    </row>
    <row r="96" spans="1:7" ht="12.75">
      <c r="A96" s="11" t="s">
        <v>186</v>
      </c>
      <c r="B96" s="21"/>
      <c r="C96" s="22"/>
      <c r="D96" s="23"/>
      <c r="E96" s="23"/>
      <c r="F96" s="16"/>
      <c r="G96" s="32"/>
    </row>
    <row r="97" spans="1:7" ht="12.75">
      <c r="A97" s="11" t="s">
        <v>223</v>
      </c>
      <c r="B97" s="81" t="s">
        <v>26</v>
      </c>
      <c r="C97" s="82"/>
      <c r="D97" s="83"/>
      <c r="E97" s="19">
        <f>E19+E26+E50+E79+E90+E95+E22+E35+E16+E55+E29+E58</f>
        <v>892793.9</v>
      </c>
      <c r="F97" s="19">
        <f>F19+F26+F50+F79+F90+F95+F22+F35+F16+F55+F29+F58</f>
        <v>654198.1</v>
      </c>
      <c r="G97" s="19">
        <f>G19+G26+G50+G79+G90+G95+G22+G35+G16+G55+G29+G58</f>
        <v>672679.3099999999</v>
      </c>
    </row>
    <row r="98" spans="2:6" ht="12.75">
      <c r="B98" s="3"/>
      <c r="C98" s="4"/>
      <c r="D98" s="7"/>
      <c r="E98" s="7"/>
      <c r="F98" s="5"/>
    </row>
    <row r="99" spans="2:6" ht="12.75">
      <c r="B99" s="3"/>
      <c r="C99" s="4"/>
      <c r="D99" s="7"/>
      <c r="E99" s="7"/>
      <c r="F99" s="5"/>
    </row>
    <row r="100" spans="2:6" ht="12.75">
      <c r="B100" s="3"/>
      <c r="C100" s="4"/>
      <c r="D100" s="7"/>
      <c r="E100" s="7"/>
      <c r="F100" s="5"/>
    </row>
    <row r="101" spans="2:6" ht="12.75">
      <c r="B101" s="3"/>
      <c r="C101" s="4"/>
      <c r="D101" s="7"/>
      <c r="E101" s="7"/>
      <c r="F101" s="5"/>
    </row>
    <row r="102" spans="2:6" ht="12.75">
      <c r="B102" s="3"/>
      <c r="C102" s="4"/>
      <c r="D102" s="7"/>
      <c r="E102" s="7"/>
      <c r="F102" s="5"/>
    </row>
    <row r="103" spans="2:6" ht="12.75">
      <c r="B103" s="3"/>
      <c r="C103" s="4"/>
      <c r="D103" s="7"/>
      <c r="E103" s="7"/>
      <c r="F103" s="5"/>
    </row>
    <row r="104" spans="2:6" ht="12.75">
      <c r="B104" s="3"/>
      <c r="C104" s="4"/>
      <c r="D104" s="7"/>
      <c r="E104" s="7"/>
      <c r="F104" s="5"/>
    </row>
    <row r="105" spans="2:6" ht="12.75">
      <c r="B105" s="3"/>
      <c r="C105" s="4"/>
      <c r="D105" s="7"/>
      <c r="E105" s="7"/>
      <c r="F105" s="5"/>
    </row>
    <row r="106" spans="2:6" ht="12.75">
      <c r="B106" s="3"/>
      <c r="C106" s="4"/>
      <c r="D106" s="7"/>
      <c r="E106" s="7"/>
      <c r="F106" s="5"/>
    </row>
    <row r="107" spans="2:6" ht="12.75">
      <c r="B107" s="3"/>
      <c r="C107" s="4"/>
      <c r="D107" s="7"/>
      <c r="E107" s="7"/>
      <c r="F107" s="5"/>
    </row>
    <row r="108" spans="2:6" ht="12.75">
      <c r="B108" s="3"/>
      <c r="C108" s="4"/>
      <c r="D108" s="7"/>
      <c r="E108" s="7"/>
      <c r="F108" s="5"/>
    </row>
    <row r="109" spans="2:6" ht="12.75">
      <c r="B109" s="2"/>
      <c r="F109" s="1"/>
    </row>
    <row r="110" spans="2:6" ht="12.75">
      <c r="B110" s="2"/>
      <c r="F110" s="1"/>
    </row>
    <row r="111" spans="2:6" ht="12.75">
      <c r="B111" s="2"/>
      <c r="F111" s="1"/>
    </row>
    <row r="112" spans="2:6" ht="12.75">
      <c r="B112" s="2"/>
      <c r="F112" s="1"/>
    </row>
    <row r="113" ht="12.75">
      <c r="B113" s="2"/>
    </row>
    <row r="114" ht="12.75">
      <c r="B114" s="2"/>
    </row>
  </sheetData>
  <sheetProtection/>
  <mergeCells count="33">
    <mergeCell ref="B56:G56"/>
    <mergeCell ref="A1:G1"/>
    <mergeCell ref="A2:G2"/>
    <mergeCell ref="A3:G3"/>
    <mergeCell ref="A4:G4"/>
    <mergeCell ref="A5:G5"/>
    <mergeCell ref="A7:G8"/>
    <mergeCell ref="A6:F6"/>
    <mergeCell ref="F11:G11"/>
    <mergeCell ref="B14:G14"/>
    <mergeCell ref="B27:G27"/>
    <mergeCell ref="B17:G17"/>
    <mergeCell ref="B20:G20"/>
    <mergeCell ref="B23:G23"/>
    <mergeCell ref="B35:D35"/>
    <mergeCell ref="B26:D26"/>
    <mergeCell ref="B29:D29"/>
    <mergeCell ref="B59:G59"/>
    <mergeCell ref="B55:D55"/>
    <mergeCell ref="B58:D58"/>
    <mergeCell ref="B16:D16"/>
    <mergeCell ref="B19:D19"/>
    <mergeCell ref="B30:G30"/>
    <mergeCell ref="B22:D22"/>
    <mergeCell ref="B51:G51"/>
    <mergeCell ref="B50:D50"/>
    <mergeCell ref="B36:G36"/>
    <mergeCell ref="B80:G80"/>
    <mergeCell ref="B91:G91"/>
    <mergeCell ref="B79:D79"/>
    <mergeCell ref="B97:D97"/>
    <mergeCell ref="B95:D95"/>
    <mergeCell ref="B90:D9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2019-11-11T11:37:07Z</cp:lastPrinted>
  <dcterms:created xsi:type="dcterms:W3CDTF">2012-06-06T10:46:21Z</dcterms:created>
  <dcterms:modified xsi:type="dcterms:W3CDTF">2019-12-18T05:52:23Z</dcterms:modified>
  <cp:category/>
  <cp:version/>
  <cp:contentType/>
  <cp:contentStatus/>
</cp:coreProperties>
</file>