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815" activeTab="0"/>
  </bookViews>
  <sheets>
    <sheet name="без учета счетов бюджета" sheetId="1" r:id="rId1"/>
  </sheets>
  <definedNames/>
  <calcPr fullCalcOnLoad="1"/>
</workbook>
</file>

<file path=xl/sharedStrings.xml><?xml version="1.0" encoding="utf-8"?>
<sst xmlns="http://schemas.openxmlformats.org/spreadsheetml/2006/main" count="338" uniqueCount="171">
  <si>
    <t>Единица измерения: тыс. руб.</t>
  </si>
  <si>
    <t>Номер строки</t>
  </si>
  <si>
    <t>Наименование муниципальной программы (подпрограммы)</t>
  </si>
  <si>
    <t>Код целевой статьи</t>
  </si>
  <si>
    <t>Разд.</t>
  </si>
  <si>
    <t/>
  </si>
  <si>
    <t>Исполнение бюджета городского округа Верхотурский за 1 квартал 2017 года</t>
  </si>
  <si>
    <t>Остаток бюджетной росписи городского округа Верхотурский</t>
  </si>
  <si>
    <t>0100000000</t>
  </si>
  <si>
    <t>0110000000</t>
  </si>
  <si>
    <t>0120000000</t>
  </si>
  <si>
    <t>0130000000</t>
  </si>
  <si>
    <t>0140000000</t>
  </si>
  <si>
    <t>0150000000</t>
  </si>
  <si>
    <t>0170000000</t>
  </si>
  <si>
    <t>0180000000</t>
  </si>
  <si>
    <t>0190000000</t>
  </si>
  <si>
    <t>0200000000</t>
  </si>
  <si>
    <t>0210000000</t>
  </si>
  <si>
    <t>0220000000</t>
  </si>
  <si>
    <t>0230000000</t>
  </si>
  <si>
    <t>0240000000</t>
  </si>
  <si>
    <t>0260000000</t>
  </si>
  <si>
    <t>0300000000</t>
  </si>
  <si>
    <t>0310000000</t>
  </si>
  <si>
    <t>0320000000</t>
  </si>
  <si>
    <t>0330000000</t>
  </si>
  <si>
    <t>0400000000</t>
  </si>
  <si>
    <t>0500000000</t>
  </si>
  <si>
    <t>0600000000</t>
  </si>
  <si>
    <t>0610000000</t>
  </si>
  <si>
    <t>0620000000</t>
  </si>
  <si>
    <t>0630000000</t>
  </si>
  <si>
    <t>0640000000</t>
  </si>
  <si>
    <t>0650000000</t>
  </si>
  <si>
    <t>0660000000</t>
  </si>
  <si>
    <t>0670000000</t>
  </si>
  <si>
    <t>0680000000</t>
  </si>
  <si>
    <t xml:space="preserve">      Подпрограмма "Осуществление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услуги"</t>
  </si>
  <si>
    <t>0700000000</t>
  </si>
  <si>
    <t>0710000000</t>
  </si>
  <si>
    <t>0720000000</t>
  </si>
  <si>
    <t>0800000000</t>
  </si>
  <si>
    <t>0810000000</t>
  </si>
  <si>
    <t>0820000000</t>
  </si>
  <si>
    <t>0830000000</t>
  </si>
  <si>
    <t>0900000000</t>
  </si>
  <si>
    <t>0910000000</t>
  </si>
  <si>
    <t>0920000000</t>
  </si>
  <si>
    <t>0930000000</t>
  </si>
  <si>
    <t>0940000000</t>
  </si>
  <si>
    <t>0950000000</t>
  </si>
  <si>
    <t>0960000000</t>
  </si>
  <si>
    <t>0970000000</t>
  </si>
  <si>
    <t>09Б0000000</t>
  </si>
  <si>
    <t xml:space="preserve">      Подпрограмма "Дополнительные меры социальной поддержки населения городского округа Верхотурский"</t>
  </si>
  <si>
    <t>1000000000</t>
  </si>
  <si>
    <t>1010000000</t>
  </si>
  <si>
    <t>1020000000</t>
  </si>
  <si>
    <t>1030000000</t>
  </si>
  <si>
    <t>1040000000</t>
  </si>
  <si>
    <t xml:space="preserve">      Подпрограмма "Организация и координация туристической деятельности в городском округе Верхотурский"</t>
  </si>
  <si>
    <t>1050000000</t>
  </si>
  <si>
    <t>1060000000</t>
  </si>
  <si>
    <t>1100000000</t>
  </si>
  <si>
    <t xml:space="preserve">      Подпрограмма "Совершенствование информационной системы управления финансами"</t>
  </si>
  <si>
    <t>1120000000</t>
  </si>
  <si>
    <t xml:space="preserve">      Подпрограмма "Управление муниципальным долгом"</t>
  </si>
  <si>
    <t>1130000000</t>
  </si>
  <si>
    <t>1200000000</t>
  </si>
  <si>
    <t>1210000000</t>
  </si>
  <si>
    <t>1220000000</t>
  </si>
  <si>
    <t>1230000000</t>
  </si>
  <si>
    <t>1240000000</t>
  </si>
  <si>
    <t>1250000000</t>
  </si>
  <si>
    <t>1260000000</t>
  </si>
  <si>
    <t>1280000000</t>
  </si>
  <si>
    <t>1290000000</t>
  </si>
  <si>
    <t>1400000000</t>
  </si>
  <si>
    <t>ВСЕГО РАСХОДОВ:</t>
  </si>
  <si>
    <t xml:space="preserve">    Муниципальная программа городского округа Верхотурский "Развитие муниципальной службы до 2025 года"</t>
  </si>
  <si>
    <t xml:space="preserve">      Подпрограмма "Развитие архивного дела в городском округе Верхотурский до 2025 года"</t>
  </si>
  <si>
    <t xml:space="preserve">      Подпрограмма "Совершенствование кадровой политики городского округа Верхотурский до 2025 года"</t>
  </si>
  <si>
    <t xml:space="preserve">      Подпрограмма "Реализация пенсионного обеспечения муниципальных служащих до 2025 года"</t>
  </si>
  <si>
    <t xml:space="preserve">      Подпрограмма "Обеспечение нормативно-правовыми актами органов местного самоуправления городского округа Верхотурский до 2025 года"</t>
  </si>
  <si>
    <t xml:space="preserve">      Подпрограмма "Информатизация городского округа Верхотурский до 2025 года"</t>
  </si>
  <si>
    <t xml:space="preserve">      Подпрограмма "Осуществление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года"</t>
  </si>
  <si>
    <t xml:space="preserve">      Подпрограмма "Осуществление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года"</t>
  </si>
  <si>
    <t xml:space="preserve">      Подпрограмма "Обеспечение реализации программы городского округа Верхотурский "Развитие муниципальной службы до 2025 года"</t>
  </si>
  <si>
    <t xml:space="preserve">    Муниципальная программа городского округа Верхотурский "Обеспечение безопасности жизнедеятельности населения на территории городского округа Верхотурский до 2025 года"</t>
  </si>
  <si>
    <t xml:space="preserve">      Подпрограмма "Предупреждение и ликвидация чрезвычайных ситуаций и стихийных бедствий природного и техногенного характера"</t>
  </si>
  <si>
    <t xml:space="preserve">      Подпрограмма "Обеспечение деятельности по предупреждению и ликвидации последствий чрезвычайных ситуаций и стихийных бедствий природного и техногенного характера"</t>
  </si>
  <si>
    <t xml:space="preserve">      Подпрограмма "Обеспечение первичных мер пожарной безопасности"</t>
  </si>
  <si>
    <t xml:space="preserve">      Подпрограмма "Профилактика терроризма, а также минимизация и (или) ликвидация последствий его проявления в городском округе Верхотурский"</t>
  </si>
  <si>
    <t xml:space="preserve">      Подпрограмма "Обеспечение безопасности людей на водных объектах"</t>
  </si>
  <si>
    <t xml:space="preserve">      Подпрограмма "Патриотическое воспитание граждан городского округа Верхотурский"</t>
  </si>
  <si>
    <t xml:space="preserve">    Муниципальная программа городского округа Верхотурский "Развитие транспортного обслуживания и дорожного хозяйства городского округа Верхотурский до 2025 года"</t>
  </si>
  <si>
    <t xml:space="preserve">      Подпрограмма "Транспортное обслуживание населения городского округа Верхотурский до 2025 года"</t>
  </si>
  <si>
    <t xml:space="preserve">      Подпрограмма "Развитие и обеспечение сохранности улично-дорожной сети городского округа Верхотурский до 2025 года"</t>
  </si>
  <si>
    <t xml:space="preserve">      Подпрограмма "Повышение безопасности дорожного движения городского округа Верхотурский до 2025 года"</t>
  </si>
  <si>
    <t xml:space="preserve">    Муниципальная программа городского округа Верхотурский "Градостроительное развитие территории городского округа Верхотурский до 2025 года"</t>
  </si>
  <si>
    <t xml:space="preserve">    Муниципальная программа городского округа Верхотурский "Содействие развитию малого и среднего предпринимательства до 2025 года"</t>
  </si>
  <si>
    <t xml:space="preserve">    Муниципальная программа городского округа Верхотурский "Развитие жилищно-коммунального хозяйства и благоустройства городского округа Верхотурский до 2025 года"</t>
  </si>
  <si>
    <t xml:space="preserve">      Подпрограмма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2025 года"</t>
  </si>
  <si>
    <t xml:space="preserve">      Подпрограмма "Ремонт жилого фонда городского округа Верхотурский до 2025 года"</t>
  </si>
  <si>
    <t xml:space="preserve">      Подпрограмма "Развитие и модернизация объектов коммунальной инфраструктуры городского округа Верхотурский до 2025 года"</t>
  </si>
  <si>
    <t xml:space="preserve">      Подпрограмма "Энергосбережение и повышение энергетической эффективности в городском округе Верхотурский до 2025 года"</t>
  </si>
  <si>
    <t xml:space="preserve">      Подпрограмма "Развитие газификации в городском округе Верхотурский до 2025 года"</t>
  </si>
  <si>
    <t xml:space="preserve">      Подпрограмма "Развитие банного хозяйства в городском округе Верхотурский до 2025 года"</t>
  </si>
  <si>
    <t xml:space="preserve">      Подпрограмма "Благоустройство городского округа Верхотурский до 2025 года"</t>
  </si>
  <si>
    <t xml:space="preserve">      Подпрограмма "Осуществление мероприятий по содержанию детских площадок городского округа Верхотурский до 2025 года"</t>
  </si>
  <si>
    <t xml:space="preserve">      Подпрограмма "Обеспечение реализации программы городского округа Верхотурский "Развитие жилищно-коммунального хозяйства и благоустройство городского округа Верхотурский до 2025 года"</t>
  </si>
  <si>
    <t xml:space="preserve">    Муниципальная программа городского округа Верхотурский "Экология и природные ресурсы городского округа Верхотурский до 2025 года"</t>
  </si>
  <si>
    <t xml:space="preserve">      Подпрограмма "Обращение с твердыми и жидкими бытовыми отходами до 2025 года"</t>
  </si>
  <si>
    <t xml:space="preserve">      Подпрограмма "Содержание нецентрализованных источников водоснабжения до 2025 года"</t>
  </si>
  <si>
    <t xml:space="preserve">    Муниципальная программа городского округа Верхотурский "Развитие физической культуры и спорта в городском округе Верхотурский до 2025 года"</t>
  </si>
  <si>
    <t xml:space="preserve">      Подпрограмма "Обеспечение деятельности подростковых клубов до 2025 года"</t>
  </si>
  <si>
    <t xml:space="preserve">      Подпрограмма "Массовая физкультурно-спортивная работа и подготовка спортивного резерва до 2025 года"</t>
  </si>
  <si>
    <t xml:space="preserve">      Подпрограмма "Развитие инфраструктуры объектов спорта муниципальной собственности городского округа Верхотурский"</t>
  </si>
  <si>
    <t xml:space="preserve">    Муниципальная программа городского округа Верхотурский "Социальная политика в городском округе Верхотурский до 2025 года"</t>
  </si>
  <si>
    <t xml:space="preserve">      Подпрограмма "О дополнительных мерах по ограничению распространения туберкулёза до 2025 года"</t>
  </si>
  <si>
    <t xml:space="preserve">      Подпрограмма "Вакцинопрофилактика до 2025 года"</t>
  </si>
  <si>
    <t xml:space="preserve">      Подпрограмма "Профилактика правонарушений, наркомании и пьянства в городском округе Верхотурский до 2025 года"</t>
  </si>
  <si>
    <t xml:space="preserve">      Подпрограмма "Обеспечение жильем молодых семей на территории городского округа Верхотурский до 2025 года"</t>
  </si>
  <si>
    <t xml:space="preserve">      Подпрограмма "Старшее поколение городского округа Верхотурский до 2025 года"</t>
  </si>
  <si>
    <t xml:space="preserve">      Подпрограмма "Поддержка малообеспеченных слоёв населения и общественных организаций до 2025 года"</t>
  </si>
  <si>
    <t xml:space="preserve">      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</si>
  <si>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 xml:space="preserve">      Подпрограмма "Строительство и реконструкция объектов социальной инфраструктуры городского округа Верхотурский"</t>
  </si>
  <si>
    <t xml:space="preserve">    Муниципальная программа городского округа Верхотурский "Развитие культуры в городском округе Верхотурский на 2020-2025 годы"</t>
  </si>
  <si>
    <t xml:space="preserve">      Подпрограмма "Развитие культуры и искусства"</t>
  </si>
  <si>
    <t xml:space="preserve">      Подпрограмма "Организация дополнительного образования"</t>
  </si>
  <si>
    <t xml:space="preserve">      Подпрограмма "Обеспечение реализации муниципальной программы "Развитие культуры в городском округе Верхотурский"</t>
  </si>
  <si>
    <t xml:space="preserve">      Подпрограмма "Библиотечное обслуживание населения"</t>
  </si>
  <si>
    <t xml:space="preserve">      Подпрограмма "Молодежь Верхотурья"</t>
  </si>
  <si>
    <t xml:space="preserve">      Подпрограмма "О дополнительных мерах по ограничению распространения ВИЧ-инфекции"</t>
  </si>
  <si>
    <t xml:space="preserve">    Муниципальная программа городского округа Верхотурский "Управление муниципальными финансами городского округа Верхотурский до 2025 года"</t>
  </si>
  <si>
    <t xml:space="preserve">      Подпрограмма "Обеспечение реализации муниципальной программы городского округа Верхотурский "Управление муниципальными финансами городского округа Верхотурский до 2025 года"</t>
  </si>
  <si>
    <t xml:space="preserve">    Муниципальная программа городского округа Верхотурский "Развитие образования городского округа Верхотурский до 2025 года"</t>
  </si>
  <si>
    <t xml:space="preserve">      Подпрограмма "Развитие системы дошкольного образования в городском округе Верхотурский до 2025 года"</t>
  </si>
  <si>
    <t xml:space="preserve">      Подпрограмма "Развитие системы общего образования в городском округе Верхотурский до 2025 года"</t>
  </si>
  <si>
    <t xml:space="preserve">      Подпрограмма "Развитие системы дополнительного образования в городском округе Верхотурский до 2025 года"</t>
  </si>
  <si>
    <t xml:space="preserve">      Подпрограмма "Развитие системы оздоровления и отдыха детей и подростков в городском округе Верхотурском округе до 2025 года"</t>
  </si>
  <si>
    <t xml:space="preserve">      Подпрограмма "Патриотическое воспитание подрастающего поколения в городском округе Верхотурский до 2025 года"</t>
  </si>
  <si>
    <t xml:space="preserve">      Подпрограмма "Обеспечение реализации муниципальной программы городского округа Верхотурский "Развитие системы образования в городском округе Верхотурский до 2025 года"</t>
  </si>
  <si>
    <t xml:space="preserve">      Подпрограмма "Профилактика экстремизма и терроризма в городском округе Верхотурский до 2025 года"</t>
  </si>
  <si>
    <t xml:space="preserve">      Подпрограмма "Развитие научно-технического творчества талантливой молодежи через научно-исследовательскую деятельность обучающихся и воспитанников"</t>
  </si>
  <si>
    <t xml:space="preserve">    Муниципальная программа городского округа Верхотурский "Управление муниципальной собственностью городского округа Верхотурский до 2025 года"</t>
  </si>
  <si>
    <t xml:space="preserve">    Муниципальная программа "Формирование современной городской среды на территории городского округа Верхотурский на 2018 -2024 годы"</t>
  </si>
  <si>
    <t xml:space="preserve">    Муниципальная программа "Комплексное развитие сельских территорий городского округа Верхотурский до 2025 года"</t>
  </si>
  <si>
    <t xml:space="preserve">      Подпрограмма "Развитие жилищного строительства на сельских территориях городского округа Верхотурский"</t>
  </si>
  <si>
    <t>0250000000</t>
  </si>
  <si>
    <t>0690000000</t>
  </si>
  <si>
    <t>06Б0000000</t>
  </si>
  <si>
    <t>0990000000</t>
  </si>
  <si>
    <t>1070000000</t>
  </si>
  <si>
    <t>1150000000</t>
  </si>
  <si>
    <t>1300000000</t>
  </si>
  <si>
    <t>1500000000</t>
  </si>
  <si>
    <t>1510000000</t>
  </si>
  <si>
    <t xml:space="preserve">Сумма средств предусмотренная на 2020 год в Решении о бюджете </t>
  </si>
  <si>
    <t>Утвержденные бюджетные назначения на 2020 год с учетом уточнений</t>
  </si>
  <si>
    <t xml:space="preserve">      Подпрограмма "Построение и развитие аппаратно-программного комплекса "Безопасный город"</t>
  </si>
  <si>
    <t>0270000000</t>
  </si>
  <si>
    <t>0000</t>
  </si>
  <si>
    <t>Приложение 9</t>
  </si>
  <si>
    <t>к решению Думы городского округа Верхотурский</t>
  </si>
  <si>
    <t>от _____________2021 г. № ______</t>
  </si>
  <si>
    <t>«Об исполнении бюджета городского округа Верхотурский за 2020 год»</t>
  </si>
  <si>
    <t xml:space="preserve">% исполнения к бюджету городского округа Верхотурский за 2020 год </t>
  </si>
  <si>
    <t>Исполнение бюджета городского округа Верхотурский за 2020 год</t>
  </si>
  <si>
    <t>Распределение бюджетных ассигнований, направляемых за  2020 год                                                                                                                                                              на исполнение муниципальным программам  городского округа Верхотурский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</si>
</sst>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#,##0.0"/>
  </numFmts>
  <fonts count="26">
    <font>
      <sz val="11"/>
      <color indexed="8"/>
      <name val="Calibri"/>
      <family val="0"/>
    </font>
    <font>
      <sz val="10"/>
      <color indexed="8"/>
      <name val="Arial Cyr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0"/>
      <color indexed="8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7" borderId="0">
      <alignment/>
      <protection/>
    </xf>
    <xf numFmtId="0" fontId="0" fillId="10" borderId="0">
      <alignment/>
      <protection/>
    </xf>
    <xf numFmtId="0" fontId="0" fillId="6" borderId="0">
      <alignment/>
      <protection/>
    </xf>
    <xf numFmtId="0" fontId="0" fillId="3" borderId="0">
      <alignment/>
      <protection/>
    </xf>
    <xf numFmtId="0" fontId="7" fillId="8" borderId="0">
      <alignment/>
      <protection/>
    </xf>
    <xf numFmtId="0" fontId="7" fillId="9" borderId="0">
      <alignment/>
      <protection/>
    </xf>
    <xf numFmtId="0" fontId="7" fillId="11" borderId="0">
      <alignment/>
      <protection/>
    </xf>
    <xf numFmtId="0" fontId="7" fillId="10" borderId="0">
      <alignment/>
      <protection/>
    </xf>
    <xf numFmtId="0" fontId="7" fillId="8" borderId="0">
      <alignment/>
      <protection/>
    </xf>
    <xf numFmtId="0" fontId="7" fillId="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4" fillId="7" borderId="1">
      <alignment horizontal="right" vertical="top"/>
      <protection/>
    </xf>
    <xf numFmtId="180" fontId="4" fillId="6" borderId="1">
      <alignment horizontal="right" vertical="top"/>
      <protection/>
    </xf>
    <xf numFmtId="180" fontId="1" fillId="0" borderId="1">
      <alignment horizontal="right" vertical="top"/>
      <protection/>
    </xf>
    <xf numFmtId="180" fontId="4" fillId="7" borderId="1">
      <alignment horizontal="right" vertical="top"/>
      <protection/>
    </xf>
    <xf numFmtId="180" fontId="4" fillId="6" borderId="1">
      <alignment horizontal="right" vertical="top"/>
      <protection/>
    </xf>
    <xf numFmtId="180" fontId="1" fillId="0" borderId="1">
      <alignment horizontal="right"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10" borderId="0">
      <alignment/>
      <protection/>
    </xf>
    <xf numFmtId="0" fontId="1" fillId="0" borderId="0">
      <alignment wrapText="1"/>
      <protection/>
    </xf>
    <xf numFmtId="0" fontId="1" fillId="0" borderId="1">
      <alignment horizontal="center" vertical="center" wrapText="1"/>
      <protection/>
    </xf>
    <xf numFmtId="0" fontId="1" fillId="0" borderId="0">
      <alignment/>
      <protection/>
    </xf>
    <xf numFmtId="1" fontId="1" fillId="0" borderId="1">
      <alignment horizontal="left" vertical="top" wrapText="1" indent="2"/>
      <protection/>
    </xf>
    <xf numFmtId="0" fontId="5" fillId="0" borderId="0">
      <alignment horizontal="center" wrapText="1"/>
      <protection/>
    </xf>
    <xf numFmtId="0" fontId="1" fillId="0" borderId="0">
      <alignment/>
      <protection/>
    </xf>
    <xf numFmtId="0" fontId="5" fillId="0" borderId="0">
      <alignment horizontal="center"/>
      <protection/>
    </xf>
    <xf numFmtId="0" fontId="1" fillId="0" borderId="1">
      <alignment horizontal="center" vertical="center" wrapText="1"/>
      <protection/>
    </xf>
    <xf numFmtId="0" fontId="1" fillId="0" borderId="0">
      <alignment horizontal="right"/>
      <protection/>
    </xf>
    <xf numFmtId="1" fontId="1" fillId="0" borderId="1">
      <alignment horizontal="center" vertical="top"/>
      <protection/>
    </xf>
    <xf numFmtId="0" fontId="1" fillId="10" borderId="2">
      <alignment/>
      <protection/>
    </xf>
    <xf numFmtId="0" fontId="1" fillId="0" borderId="1">
      <alignment horizontal="center" vertical="center" wrapText="1"/>
      <protection/>
    </xf>
    <xf numFmtId="0" fontId="1" fillId="0" borderId="1">
      <alignment horizontal="center" vertical="center" wrapText="1"/>
      <protection/>
    </xf>
    <xf numFmtId="0" fontId="1" fillId="10" borderId="3">
      <alignment/>
      <protection/>
    </xf>
    <xf numFmtId="0" fontId="1" fillId="0" borderId="1">
      <alignment horizontal="center" vertical="center" wrapText="1"/>
      <protection/>
    </xf>
    <xf numFmtId="49" fontId="1" fillId="0" borderId="1">
      <alignment horizontal="left" vertical="top" wrapText="1" indent="2"/>
      <protection/>
    </xf>
    <xf numFmtId="0" fontId="1" fillId="0" borderId="1">
      <alignment horizontal="center" vertical="center" wrapText="1"/>
      <protection/>
    </xf>
    <xf numFmtId="49" fontId="1" fillId="0" borderId="1">
      <alignment horizontal="center" vertical="top"/>
      <protection/>
    </xf>
    <xf numFmtId="0" fontId="1" fillId="0" borderId="1">
      <alignment horizontal="center" vertical="center" wrapText="1"/>
      <protection/>
    </xf>
    <xf numFmtId="4" fontId="1" fillId="0" borderId="1">
      <alignment horizontal="right" vertical="top"/>
      <protection/>
    </xf>
    <xf numFmtId="0" fontId="1" fillId="0" borderId="1">
      <alignment horizontal="center" vertical="center" wrapText="1"/>
      <protection/>
    </xf>
    <xf numFmtId="10" fontId="1" fillId="0" borderId="1">
      <alignment horizontal="right" vertical="top"/>
      <protection/>
    </xf>
    <xf numFmtId="0" fontId="1" fillId="10" borderId="0">
      <alignment/>
      <protection/>
    </xf>
    <xf numFmtId="0" fontId="1" fillId="10" borderId="3">
      <alignment/>
      <protection/>
    </xf>
    <xf numFmtId="0" fontId="1" fillId="0" borderId="1">
      <alignment horizontal="center" vertical="center" wrapText="1"/>
      <protection/>
    </xf>
    <xf numFmtId="0" fontId="4" fillId="0" borderId="1">
      <alignment horizontal="left"/>
      <protection/>
    </xf>
    <xf numFmtId="0" fontId="1" fillId="0" borderId="1">
      <alignment horizontal="center" vertical="center" wrapText="1"/>
      <protection/>
    </xf>
    <xf numFmtId="4" fontId="4" fillId="7" borderId="1">
      <alignment horizontal="right" vertical="top"/>
      <protection/>
    </xf>
    <xf numFmtId="0" fontId="1" fillId="0" borderId="1">
      <alignment horizontal="center" vertical="center" wrapText="1"/>
      <protection/>
    </xf>
    <xf numFmtId="10" fontId="4" fillId="7" borderId="1">
      <alignment horizontal="right" vertical="top"/>
      <protection/>
    </xf>
    <xf numFmtId="0" fontId="4" fillId="0" borderId="1">
      <alignment horizontal="left"/>
      <protection/>
    </xf>
    <xf numFmtId="0" fontId="1" fillId="10" borderId="4">
      <alignment/>
      <protection/>
    </xf>
    <xf numFmtId="0" fontId="1" fillId="0" borderId="1">
      <alignment horizontal="center" vertical="center" wrapText="1"/>
      <protection/>
    </xf>
    <xf numFmtId="0" fontId="1" fillId="0" borderId="0">
      <alignment horizontal="left" wrapText="1"/>
      <protection/>
    </xf>
    <xf numFmtId="4" fontId="1" fillId="0" borderId="1">
      <alignment horizontal="right" vertical="top"/>
      <protection/>
    </xf>
    <xf numFmtId="0" fontId="4" fillId="0" borderId="1">
      <alignment vertical="top" wrapText="1"/>
      <protection/>
    </xf>
    <xf numFmtId="4" fontId="4" fillId="7" borderId="1">
      <alignment horizontal="right" vertical="top"/>
      <protection/>
    </xf>
    <xf numFmtId="4" fontId="4" fillId="6" borderId="1">
      <alignment horizontal="right" vertical="top"/>
      <protection/>
    </xf>
    <xf numFmtId="0" fontId="1" fillId="0" borderId="0">
      <alignment wrapText="1"/>
      <protection/>
    </xf>
    <xf numFmtId="10" fontId="4" fillId="6" borderId="1">
      <alignment horizontal="right" vertical="top"/>
      <protection/>
    </xf>
    <xf numFmtId="0" fontId="1" fillId="0" borderId="1">
      <alignment horizontal="center" vertical="center" wrapText="1"/>
      <protection/>
    </xf>
    <xf numFmtId="0" fontId="1" fillId="10" borderId="3">
      <alignment horizontal="center"/>
      <protection/>
    </xf>
    <xf numFmtId="0" fontId="1" fillId="0" borderId="1">
      <alignment horizontal="center" vertical="center" wrapText="1"/>
      <protection/>
    </xf>
    <xf numFmtId="0" fontId="1" fillId="10" borderId="3">
      <alignment horizontal="left"/>
      <protection/>
    </xf>
    <xf numFmtId="0" fontId="1" fillId="0" borderId="1">
      <alignment horizontal="center" vertical="center" wrapText="1"/>
      <protection/>
    </xf>
    <xf numFmtId="0" fontId="1" fillId="10" borderId="4">
      <alignment horizontal="center"/>
      <protection/>
    </xf>
    <xf numFmtId="0" fontId="1" fillId="0" borderId="1">
      <alignment horizontal="center" vertical="center" wrapText="1"/>
      <protection/>
    </xf>
    <xf numFmtId="0" fontId="1" fillId="10" borderId="4">
      <alignment horizontal="left"/>
      <protection/>
    </xf>
    <xf numFmtId="0" fontId="1" fillId="0" borderId="1">
      <alignment horizontal="center" vertical="center" wrapText="1"/>
      <protection/>
    </xf>
    <xf numFmtId="0" fontId="1" fillId="0" borderId="1">
      <alignment horizontal="center" vertical="center" wrapText="1"/>
      <protection/>
    </xf>
    <xf numFmtId="0" fontId="1" fillId="0" borderId="1">
      <alignment horizontal="center" vertical="center" wrapText="1"/>
      <protection/>
    </xf>
    <xf numFmtId="0" fontId="1" fillId="0" borderId="1">
      <alignment horizontal="center" vertical="center" wrapText="1"/>
      <protection/>
    </xf>
    <xf numFmtId="0" fontId="1" fillId="0" borderId="1">
      <alignment horizontal="center" vertical="center" wrapText="1"/>
      <protection/>
    </xf>
    <xf numFmtId="0" fontId="1" fillId="0" borderId="1">
      <alignment horizontal="center" vertical="center" wrapText="1"/>
      <protection/>
    </xf>
    <xf numFmtId="0" fontId="1" fillId="0" borderId="1">
      <alignment horizontal="center" vertical="center" wrapText="1"/>
      <protection/>
    </xf>
    <xf numFmtId="0" fontId="1" fillId="0" borderId="0">
      <alignment horizontal="left" wrapText="1"/>
      <protection/>
    </xf>
    <xf numFmtId="10" fontId="1" fillId="0" borderId="1">
      <alignment horizontal="right" vertical="top"/>
      <protection/>
    </xf>
    <xf numFmtId="10" fontId="4" fillId="7" borderId="1">
      <alignment horizontal="right" vertical="top"/>
      <protection/>
    </xf>
    <xf numFmtId="0" fontId="5" fillId="0" borderId="0">
      <alignment horizontal="center" wrapText="1"/>
      <protection/>
    </xf>
    <xf numFmtId="0" fontId="5" fillId="0" borderId="0">
      <alignment horizontal="center"/>
      <protection/>
    </xf>
    <xf numFmtId="0" fontId="1" fillId="0" borderId="0">
      <alignment horizontal="right"/>
      <protection/>
    </xf>
    <xf numFmtId="0" fontId="1" fillId="0" borderId="0">
      <alignment vertical="top"/>
      <protection/>
    </xf>
    <xf numFmtId="0" fontId="4" fillId="0" borderId="1">
      <alignment vertical="top" wrapText="1"/>
      <protection/>
    </xf>
    <xf numFmtId="0" fontId="1" fillId="10" borderId="0">
      <alignment horizontal="center"/>
      <protection/>
    </xf>
    <xf numFmtId="0" fontId="1" fillId="10" borderId="0">
      <alignment horizontal="left"/>
      <protection/>
    </xf>
    <xf numFmtId="4" fontId="4" fillId="6" borderId="1">
      <alignment horizontal="right" vertical="top"/>
      <protection/>
    </xf>
    <xf numFmtId="10" fontId="4" fillId="6" borderId="1">
      <alignment horizontal="right" vertical="top"/>
      <protection/>
    </xf>
    <xf numFmtId="10" fontId="24" fillId="12" borderId="5">
      <alignment horizontal="right" vertical="top" shrinkToFit="1"/>
      <protection/>
    </xf>
    <xf numFmtId="0" fontId="7" fillId="13" borderId="0">
      <alignment/>
      <protection/>
    </xf>
    <xf numFmtId="0" fontId="7" fillId="9" borderId="0">
      <alignment/>
      <protection/>
    </xf>
    <xf numFmtId="0" fontId="7" fillId="14" borderId="0">
      <alignment/>
      <protection/>
    </xf>
    <xf numFmtId="0" fontId="7" fillId="15" borderId="0">
      <alignment/>
      <protection/>
    </xf>
    <xf numFmtId="0" fontId="7" fillId="13" borderId="0">
      <alignment/>
      <protection/>
    </xf>
    <xf numFmtId="0" fontId="7" fillId="3" borderId="0">
      <alignment/>
      <protection/>
    </xf>
    <xf numFmtId="0" fontId="8" fillId="3" borderId="6">
      <alignment/>
      <protection/>
    </xf>
    <xf numFmtId="0" fontId="9" fillId="10" borderId="7">
      <alignment/>
      <protection/>
    </xf>
    <xf numFmtId="0" fontId="10" fillId="10" borderId="6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11" fillId="0" borderId="8">
      <alignment/>
      <protection/>
    </xf>
    <xf numFmtId="0" fontId="12" fillId="0" borderId="9">
      <alignment/>
      <protection/>
    </xf>
    <xf numFmtId="0" fontId="13" fillId="0" borderId="10">
      <alignment/>
      <protection/>
    </xf>
    <xf numFmtId="0" fontId="13" fillId="0" borderId="0">
      <alignment/>
      <protection/>
    </xf>
    <xf numFmtId="0" fontId="14" fillId="0" borderId="11">
      <alignment/>
      <protection/>
    </xf>
    <xf numFmtId="0" fontId="15" fillId="16" borderId="12">
      <alignment/>
      <protection/>
    </xf>
    <xf numFmtId="0" fontId="16" fillId="0" borderId="0">
      <alignment/>
      <protection/>
    </xf>
    <xf numFmtId="0" fontId="17" fillId="11" borderId="0">
      <alignment/>
      <protection/>
    </xf>
    <xf numFmtId="0" fontId="18" fillId="17" borderId="0">
      <alignment/>
      <protection/>
    </xf>
    <xf numFmtId="0" fontId="19" fillId="0" borderId="0">
      <alignment/>
      <protection/>
    </xf>
    <xf numFmtId="0" fontId="0" fillId="7" borderId="13">
      <alignment/>
      <protection/>
    </xf>
    <xf numFmtId="9" fontId="0" fillId="0" borderId="0">
      <alignment/>
      <protection/>
    </xf>
    <xf numFmtId="0" fontId="20" fillId="0" borderId="14">
      <alignment/>
      <protection/>
    </xf>
    <xf numFmtId="0" fontId="21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22" fillId="4" borderId="0">
      <alignment/>
      <protection/>
    </xf>
  </cellStyleXfs>
  <cellXfs count="46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47" applyFont="1">
      <alignment/>
      <protection/>
    </xf>
    <xf numFmtId="0" fontId="5" fillId="0" borderId="0" xfId="51" applyFont="1">
      <alignment horizontal="center"/>
      <protection/>
    </xf>
    <xf numFmtId="0" fontId="1" fillId="0" borderId="1" xfId="57" applyFont="1">
      <alignment horizontal="center" vertical="center" wrapText="1"/>
      <protection/>
    </xf>
    <xf numFmtId="180" fontId="4" fillId="6" borderId="1" xfId="36" applyFont="1">
      <alignment horizontal="right" vertical="top"/>
      <protection/>
    </xf>
    <xf numFmtId="10" fontId="4" fillId="6" borderId="1" xfId="84" applyFont="1">
      <alignment horizontal="right" vertical="top"/>
      <protection/>
    </xf>
    <xf numFmtId="0" fontId="1" fillId="0" borderId="0" xfId="78" applyFont="1">
      <alignment horizontal="left" wrapText="1"/>
      <protection/>
    </xf>
    <xf numFmtId="0" fontId="1" fillId="0" borderId="1" xfId="57" applyFont="1" applyProtection="1">
      <alignment horizontal="center" vertical="center" wrapText="1"/>
      <protection locked="0"/>
    </xf>
    <xf numFmtId="0" fontId="1" fillId="5" borderId="0" xfId="0" applyFont="1" applyFill="1" applyAlignment="1">
      <alignment/>
    </xf>
    <xf numFmtId="0" fontId="1" fillId="0" borderId="15" xfId="57" applyFont="1" applyBorder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5" borderId="1" xfId="0" applyFont="1" applyFill="1" applyBorder="1" applyAlignment="1" applyProtection="1">
      <alignment/>
      <protection locked="0"/>
    </xf>
    <xf numFmtId="180" fontId="1" fillId="0" borderId="0" xfId="78" applyNumberFormat="1" applyFont="1">
      <alignment horizontal="left" wrapText="1"/>
      <protection/>
    </xf>
    <xf numFmtId="49" fontId="1" fillId="18" borderId="1" xfId="62" applyFont="1" applyFill="1" applyBorder="1">
      <alignment horizontal="center" vertical="top"/>
      <protection/>
    </xf>
    <xf numFmtId="180" fontId="1" fillId="18" borderId="1" xfId="36" applyFont="1" applyFill="1" applyBorder="1">
      <alignment horizontal="right" vertical="top"/>
      <protection/>
    </xf>
    <xf numFmtId="180" fontId="25" fillId="18" borderId="5" xfId="40" applyNumberFormat="1" applyFont="1" applyFill="1" applyBorder="1" applyAlignment="1" applyProtection="1">
      <alignment horizontal="right" vertical="top" shrinkToFit="1"/>
      <protection/>
    </xf>
    <xf numFmtId="10" fontId="25" fillId="18" borderId="5" xfId="112" applyNumberFormat="1" applyFont="1" applyFill="1" applyProtection="1">
      <alignment horizontal="right" vertical="top" shrinkToFit="1"/>
      <protection/>
    </xf>
    <xf numFmtId="180" fontId="25" fillId="18" borderId="5" xfId="39" applyNumberFormat="1" applyFont="1" applyFill="1" applyBorder="1" applyAlignment="1" applyProtection="1">
      <alignment horizontal="right" vertical="top" shrinkToFit="1"/>
      <protection/>
    </xf>
    <xf numFmtId="0" fontId="25" fillId="18" borderId="5" xfId="108" applyNumberFormat="1" applyFont="1" applyFill="1" applyBorder="1" applyAlignment="1" applyProtection="1">
      <alignment vertical="top" wrapText="1"/>
      <protection/>
    </xf>
    <xf numFmtId="1" fontId="25" fillId="18" borderId="5" xfId="53" applyNumberFormat="1" applyFont="1" applyFill="1" applyBorder="1" applyAlignment="1" applyProtection="1">
      <alignment horizontal="center" vertical="top" shrinkToFit="1"/>
      <protection/>
    </xf>
    <xf numFmtId="0" fontId="1" fillId="18" borderId="16" xfId="70" applyFont="1" applyFill="1" applyBorder="1">
      <alignment horizontal="left"/>
      <protection/>
    </xf>
    <xf numFmtId="0" fontId="1" fillId="18" borderId="3" xfId="70" applyFont="1" applyFill="1" applyBorder="1">
      <alignment horizontal="left"/>
      <protection/>
    </xf>
    <xf numFmtId="0" fontId="1" fillId="18" borderId="15" xfId="70" applyFont="1" applyFill="1" applyBorder="1">
      <alignment horizontal="left"/>
      <protection/>
    </xf>
    <xf numFmtId="0" fontId="1" fillId="0" borderId="1" xfId="57" applyFont="1">
      <alignment horizontal="center" vertical="center" wrapText="1"/>
      <protection/>
    </xf>
    <xf numFmtId="0" fontId="1" fillId="0" borderId="1" xfId="57" applyFont="1" applyProtection="1">
      <alignment horizontal="center" vertical="center" wrapText="1"/>
      <protection locked="0"/>
    </xf>
    <xf numFmtId="0" fontId="1" fillId="0" borderId="0" xfId="78" applyFont="1">
      <alignment horizontal="left" wrapText="1"/>
      <protection/>
    </xf>
    <xf numFmtId="0" fontId="0" fillId="5" borderId="17" xfId="0" applyFont="1" applyFill="1" applyBorder="1" applyAlignment="1">
      <alignment horizontal="center" vertical="top" wrapText="1"/>
    </xf>
    <xf numFmtId="0" fontId="0" fillId="5" borderId="18" xfId="0" applyFont="1" applyFill="1" applyBorder="1" applyAlignment="1">
      <alignment horizontal="center" vertical="top" wrapText="1"/>
    </xf>
    <xf numFmtId="0" fontId="0" fillId="5" borderId="17" xfId="0" applyFont="1" applyFill="1" applyBorder="1" applyAlignment="1">
      <alignment horizontal="center" vertical="top" wrapText="1"/>
    </xf>
    <xf numFmtId="0" fontId="5" fillId="0" borderId="0" xfId="51" applyFont="1">
      <alignment horizontal="center"/>
      <protection/>
    </xf>
    <xf numFmtId="0" fontId="5" fillId="0" borderId="0" xfId="51" applyFont="1" applyProtection="1">
      <alignment horizontal="center"/>
      <protection locked="0"/>
    </xf>
    <xf numFmtId="0" fontId="1" fillId="0" borderId="0" xfId="53" applyFont="1">
      <alignment horizontal="right"/>
      <protection/>
    </xf>
    <xf numFmtId="0" fontId="1" fillId="0" borderId="0" xfId="53" applyFont="1" applyProtection="1">
      <alignment horizontal="right"/>
      <protection locked="0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 quotePrefix="1">
      <alignment horizontal="center" vertical="top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1" fillId="0" borderId="17" xfId="57" applyFont="1" applyBorder="1">
      <alignment horizontal="center" vertical="center" wrapText="1"/>
      <protection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0" fontId="1" fillId="5" borderId="0" xfId="0" applyFont="1" applyFill="1" applyAlignment="1">
      <alignment wrapText="1"/>
    </xf>
    <xf numFmtId="0" fontId="6" fillId="5" borderId="0" xfId="0" applyFont="1" applyFill="1" applyAlignment="1">
      <alignment horizontal="center" wrapText="1"/>
    </xf>
    <xf numFmtId="0" fontId="6" fillId="5" borderId="0" xfId="0" applyFont="1" applyFill="1" applyAlignment="1">
      <alignment horizontal="center" wrapText="1"/>
    </xf>
    <xf numFmtId="0" fontId="0" fillId="5" borderId="18" xfId="0" applyFont="1" applyFill="1" applyBorder="1" applyAlignment="1">
      <alignment horizontal="center" vertical="top" wrapText="1"/>
    </xf>
  </cellXfs>
  <cellStyles count="12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1" xfId="35"/>
    <cellStyle name="st32" xfId="36"/>
    <cellStyle name="st33" xfId="37"/>
    <cellStyle name="st49" xfId="38"/>
    <cellStyle name="st50" xfId="39"/>
    <cellStyle name="st51" xfId="40"/>
    <cellStyle name="style0" xfId="41"/>
    <cellStyle name="td" xfId="42"/>
    <cellStyle name="tr" xfId="43"/>
    <cellStyle name="xl21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9" xfId="58"/>
    <cellStyle name="xl29 2" xfId="59"/>
    <cellStyle name="xl30" xfId="60"/>
    <cellStyle name="xl30 2" xfId="61"/>
    <cellStyle name="xl31" xfId="62"/>
    <cellStyle name="xl31 2" xfId="63"/>
    <cellStyle name="xl32" xfId="64"/>
    <cellStyle name="xl32 2" xfId="65"/>
    <cellStyle name="xl33" xfId="66"/>
    <cellStyle name="xl33 2" xfId="67"/>
    <cellStyle name="xl34" xfId="68"/>
    <cellStyle name="xl34 2" xfId="69"/>
    <cellStyle name="xl35" xfId="70"/>
    <cellStyle name="xl35 2" xfId="71"/>
    <cellStyle name="xl36" xfId="72"/>
    <cellStyle name="xl36 2" xfId="73"/>
    <cellStyle name="xl37" xfId="74"/>
    <cellStyle name="xl37 2" xfId="75"/>
    <cellStyle name="xl38" xfId="76"/>
    <cellStyle name="xl38 2" xfId="77"/>
    <cellStyle name="xl39" xfId="78"/>
    <cellStyle name="xl39 2" xfId="79"/>
    <cellStyle name="xl40" xfId="80"/>
    <cellStyle name="xl40 2" xfId="81"/>
    <cellStyle name="xl41" xfId="82"/>
    <cellStyle name="xl41 2" xfId="83"/>
    <cellStyle name="xl42" xfId="84"/>
    <cellStyle name="xl42 2" xfId="85"/>
    <cellStyle name="xl43" xfId="86"/>
    <cellStyle name="xl43 2" xfId="87"/>
    <cellStyle name="xl44" xfId="88"/>
    <cellStyle name="xl44 2" xfId="89"/>
    <cellStyle name="xl45" xfId="90"/>
    <cellStyle name="xl45 2" xfId="91"/>
    <cellStyle name="xl46" xfId="92"/>
    <cellStyle name="xl46 2" xfId="93"/>
    <cellStyle name="xl47" xfId="94"/>
    <cellStyle name="xl48" xfId="95"/>
    <cellStyle name="xl49" xfId="96"/>
    <cellStyle name="xl50" xfId="97"/>
    <cellStyle name="xl51" xfId="98"/>
    <cellStyle name="xl52" xfId="99"/>
    <cellStyle name="xl53" xfId="100"/>
    <cellStyle name="xl54" xfId="101"/>
    <cellStyle name="xl55" xfId="102"/>
    <cellStyle name="xl56" xfId="103"/>
    <cellStyle name="xl57" xfId="104"/>
    <cellStyle name="xl58" xfId="105"/>
    <cellStyle name="xl59" xfId="106"/>
    <cellStyle name="xl60" xfId="107"/>
    <cellStyle name="xl61" xfId="108"/>
    <cellStyle name="xl62" xfId="109"/>
    <cellStyle name="xl63" xfId="110"/>
    <cellStyle name="xl64" xfId="111"/>
    <cellStyle name="xl65" xfId="112"/>
    <cellStyle name="Акцент1" xfId="113"/>
    <cellStyle name="Акцент2" xfId="114"/>
    <cellStyle name="Акцент3" xfId="115"/>
    <cellStyle name="Акцент4" xfId="116"/>
    <cellStyle name="Акцент5" xfId="117"/>
    <cellStyle name="Акцент6" xfId="118"/>
    <cellStyle name="Ввод " xfId="119"/>
    <cellStyle name="Вывод" xfId="120"/>
    <cellStyle name="Вычисление" xfId="121"/>
    <cellStyle name="Currency" xfId="122"/>
    <cellStyle name="Currency [0]" xfId="123"/>
    <cellStyle name="Заголовок 1" xfId="124"/>
    <cellStyle name="Заголовок 2" xfId="125"/>
    <cellStyle name="Заголовок 3" xfId="126"/>
    <cellStyle name="Заголовок 4" xfId="127"/>
    <cellStyle name="Итог" xfId="128"/>
    <cellStyle name="Контрольная ячейка" xfId="129"/>
    <cellStyle name="Название" xfId="130"/>
    <cellStyle name="Нейтральный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showGridLines="0" tabSelected="1" zoomScalePageLayoutView="0" workbookViewId="0" topLeftCell="A1">
      <selection activeCell="B7" sqref="B7:X7"/>
    </sheetView>
  </sheetViews>
  <sheetFormatPr defaultColWidth="9.140625" defaultRowHeight="15" outlineLevelRow="1"/>
  <cols>
    <col min="1" max="1" width="5.421875" style="1" customWidth="1"/>
    <col min="2" max="2" width="43.7109375" style="1" customWidth="1"/>
    <col min="3" max="3" width="13.00390625" style="1" customWidth="1"/>
    <col min="4" max="8" width="9.140625" style="1" hidden="1" customWidth="1"/>
    <col min="9" max="9" width="16.00390625" style="1" customWidth="1"/>
    <col min="10" max="18" width="9.140625" style="1" hidden="1" customWidth="1"/>
    <col min="19" max="19" width="13.421875" style="1" customWidth="1"/>
    <col min="20" max="20" width="14.57421875" style="1" customWidth="1"/>
    <col min="21" max="21" width="9.140625" style="1" hidden="1" customWidth="1"/>
    <col min="22" max="23" width="14.7109375" style="1" customWidth="1"/>
    <col min="24" max="26" width="9.140625" style="1" hidden="1" customWidth="1"/>
    <col min="27" max="16384" width="9.140625" style="1" customWidth="1"/>
  </cols>
  <sheetData>
    <row r="1" spans="2:26" ht="15" customHeight="1">
      <c r="B1" s="9"/>
      <c r="C1" s="41" t="s">
        <v>164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2:26" ht="15" customHeight="1">
      <c r="B2" s="9"/>
      <c r="C2" s="41" t="s">
        <v>165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2:26" ht="15" customHeight="1">
      <c r="B3" s="9"/>
      <c r="C3" s="41" t="s">
        <v>166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2:26" ht="15" customHeight="1">
      <c r="B4" s="41" t="s">
        <v>167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2:26" ht="15" customHeight="1">
      <c r="B5" s="9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9"/>
      <c r="R5" s="9"/>
      <c r="S5" s="9"/>
      <c r="T5" s="9"/>
      <c r="U5" s="9"/>
      <c r="V5" s="9"/>
      <c r="W5" s="9"/>
      <c r="X5" s="9"/>
      <c r="Y5" s="9"/>
      <c r="Z5" s="9"/>
    </row>
    <row r="6" spans="2:26" ht="37.5" customHeight="1">
      <c r="B6" s="43" t="s">
        <v>170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2:26" ht="15.75" customHeight="1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"/>
      <c r="Z7" s="3"/>
    </row>
    <row r="8" spans="2:26" ht="17.25" customHeight="1">
      <c r="B8" s="32" t="s">
        <v>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26.25" customHeight="1">
      <c r="A9" s="34" t="s">
        <v>1</v>
      </c>
      <c r="B9" s="36" t="s">
        <v>2</v>
      </c>
      <c r="C9" s="37" t="s">
        <v>3</v>
      </c>
      <c r="D9" s="25" t="s">
        <v>4</v>
      </c>
      <c r="E9" s="37" t="s">
        <v>3</v>
      </c>
      <c r="F9" s="24" t="s">
        <v>5</v>
      </c>
      <c r="G9" s="24" t="s">
        <v>5</v>
      </c>
      <c r="H9" s="24" t="s">
        <v>5</v>
      </c>
      <c r="I9" s="29" t="s">
        <v>159</v>
      </c>
      <c r="J9" s="24" t="s">
        <v>5</v>
      </c>
      <c r="K9" s="4" t="s">
        <v>5</v>
      </c>
      <c r="L9" s="24" t="s">
        <v>5</v>
      </c>
      <c r="M9" s="24" t="s">
        <v>5</v>
      </c>
      <c r="N9" s="24" t="s">
        <v>5</v>
      </c>
      <c r="O9" s="24" t="s">
        <v>5</v>
      </c>
      <c r="P9" s="24" t="s">
        <v>5</v>
      </c>
      <c r="Q9" s="4" t="s">
        <v>5</v>
      </c>
      <c r="R9" s="27" t="s">
        <v>6</v>
      </c>
      <c r="S9" s="29" t="s">
        <v>160</v>
      </c>
      <c r="T9" s="29" t="s">
        <v>169</v>
      </c>
      <c r="U9" s="4" t="s">
        <v>5</v>
      </c>
      <c r="V9" s="27" t="s">
        <v>7</v>
      </c>
      <c r="W9" s="29" t="s">
        <v>168</v>
      </c>
      <c r="X9" s="24" t="s">
        <v>5</v>
      </c>
      <c r="Y9" s="24" t="s">
        <v>5</v>
      </c>
      <c r="Z9" s="24" t="s">
        <v>5</v>
      </c>
    </row>
    <row r="10" spans="1:26" ht="86.25" customHeight="1">
      <c r="A10" s="35"/>
      <c r="B10" s="35"/>
      <c r="C10" s="38"/>
      <c r="D10" s="39"/>
      <c r="E10" s="38"/>
      <c r="F10" s="25"/>
      <c r="G10" s="25"/>
      <c r="H10" s="25"/>
      <c r="I10" s="28"/>
      <c r="J10" s="25"/>
      <c r="K10" s="4"/>
      <c r="L10" s="25"/>
      <c r="M10" s="25"/>
      <c r="N10" s="25"/>
      <c r="O10" s="25"/>
      <c r="P10" s="25"/>
      <c r="Q10" s="4"/>
      <c r="R10" s="28"/>
      <c r="S10" s="45"/>
      <c r="T10" s="28"/>
      <c r="U10" s="4"/>
      <c r="V10" s="28"/>
      <c r="W10" s="28"/>
      <c r="X10" s="25"/>
      <c r="Y10" s="25"/>
      <c r="Z10" s="25"/>
    </row>
    <row r="11" spans="1:26" ht="15" customHeight="1">
      <c r="A11" s="11">
        <v>1</v>
      </c>
      <c r="B11" s="10">
        <v>2</v>
      </c>
      <c r="C11" s="8">
        <v>3</v>
      </c>
      <c r="D11" s="8"/>
      <c r="E11" s="8"/>
      <c r="F11" s="8"/>
      <c r="G11" s="8"/>
      <c r="H11" s="8"/>
      <c r="I11" s="8">
        <v>4</v>
      </c>
      <c r="J11" s="8"/>
      <c r="K11" s="8"/>
      <c r="L11" s="8"/>
      <c r="M11" s="8"/>
      <c r="N11" s="8"/>
      <c r="O11" s="8"/>
      <c r="P11" s="8"/>
      <c r="Q11" s="8"/>
      <c r="R11" s="4"/>
      <c r="S11" s="4">
        <v>5</v>
      </c>
      <c r="T11" s="8">
        <v>6</v>
      </c>
      <c r="U11" s="4"/>
      <c r="V11" s="8">
        <v>7</v>
      </c>
      <c r="W11" s="8">
        <v>8</v>
      </c>
      <c r="X11" s="8"/>
      <c r="Y11" s="8"/>
      <c r="Z11" s="8"/>
    </row>
    <row r="12" spans="1:26" ht="38.25">
      <c r="A12" s="12">
        <v>1</v>
      </c>
      <c r="B12" s="19" t="s">
        <v>80</v>
      </c>
      <c r="C12" s="20" t="s">
        <v>8</v>
      </c>
      <c r="D12" s="20" t="s">
        <v>163</v>
      </c>
      <c r="E12" s="20" t="s">
        <v>8</v>
      </c>
      <c r="F12" s="14"/>
      <c r="G12" s="14"/>
      <c r="H12" s="15">
        <v>0</v>
      </c>
      <c r="I12" s="16">
        <v>62036.0254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62036.0254</v>
      </c>
      <c r="R12" s="15">
        <v>0</v>
      </c>
      <c r="S12" s="16">
        <v>62036.0254</v>
      </c>
      <c r="T12" s="16">
        <v>61144.2621</v>
      </c>
      <c r="U12" s="15">
        <v>8101.1583</v>
      </c>
      <c r="V12" s="16">
        <f>S12-T12</f>
        <v>891.7632999999987</v>
      </c>
      <c r="W12" s="17">
        <f>T12/S12</f>
        <v>0.9856250735882895</v>
      </c>
      <c r="X12" s="5">
        <v>0</v>
      </c>
      <c r="Y12" s="6">
        <v>0</v>
      </c>
      <c r="Z12" s="5">
        <v>0</v>
      </c>
    </row>
    <row r="13" spans="1:26" ht="25.5" outlineLevel="1">
      <c r="A13" s="12">
        <v>2</v>
      </c>
      <c r="B13" s="19" t="s">
        <v>81</v>
      </c>
      <c r="C13" s="20" t="s">
        <v>9</v>
      </c>
      <c r="D13" s="20" t="s">
        <v>163</v>
      </c>
      <c r="E13" s="20" t="s">
        <v>9</v>
      </c>
      <c r="F13" s="14"/>
      <c r="G13" s="14"/>
      <c r="H13" s="15"/>
      <c r="I13" s="16">
        <v>297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297</v>
      </c>
      <c r="R13" s="15"/>
      <c r="S13" s="16">
        <v>297</v>
      </c>
      <c r="T13" s="16">
        <v>297</v>
      </c>
      <c r="U13" s="15"/>
      <c r="V13" s="16">
        <f aca="true" t="shared" si="0" ref="V13:V76">S13-T13</f>
        <v>0</v>
      </c>
      <c r="W13" s="17">
        <f aca="true" t="shared" si="1" ref="W13:W76">T13/S13</f>
        <v>1</v>
      </c>
      <c r="X13" s="5"/>
      <c r="Y13" s="6"/>
      <c r="Z13" s="5"/>
    </row>
    <row r="14" spans="1:26" ht="38.25" outlineLevel="1">
      <c r="A14" s="12">
        <v>3</v>
      </c>
      <c r="B14" s="19" t="s">
        <v>82</v>
      </c>
      <c r="C14" s="20" t="s">
        <v>10</v>
      </c>
      <c r="D14" s="20" t="s">
        <v>163</v>
      </c>
      <c r="E14" s="20" t="s">
        <v>10</v>
      </c>
      <c r="F14" s="14"/>
      <c r="G14" s="14"/>
      <c r="H14" s="15"/>
      <c r="I14" s="16">
        <v>13.4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13.4</v>
      </c>
      <c r="R14" s="15"/>
      <c r="S14" s="16">
        <v>13.4</v>
      </c>
      <c r="T14" s="16">
        <v>13.4</v>
      </c>
      <c r="U14" s="15"/>
      <c r="V14" s="16">
        <f t="shared" si="0"/>
        <v>0</v>
      </c>
      <c r="W14" s="17">
        <f t="shared" si="1"/>
        <v>1</v>
      </c>
      <c r="X14" s="5"/>
      <c r="Y14" s="6"/>
      <c r="Z14" s="5"/>
    </row>
    <row r="15" spans="1:26" ht="38.25" outlineLevel="1">
      <c r="A15" s="12">
        <v>4</v>
      </c>
      <c r="B15" s="19" t="s">
        <v>83</v>
      </c>
      <c r="C15" s="20" t="s">
        <v>11</v>
      </c>
      <c r="D15" s="20" t="s">
        <v>163</v>
      </c>
      <c r="E15" s="20" t="s">
        <v>11</v>
      </c>
      <c r="F15" s="14"/>
      <c r="G15" s="14"/>
      <c r="H15" s="15"/>
      <c r="I15" s="16">
        <v>3745.6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3745.6</v>
      </c>
      <c r="R15" s="15"/>
      <c r="S15" s="16">
        <v>3745.6</v>
      </c>
      <c r="T15" s="16">
        <v>3745.5945</v>
      </c>
      <c r="U15" s="15"/>
      <c r="V15" s="16">
        <f t="shared" si="0"/>
        <v>0.005499999999756255</v>
      </c>
      <c r="W15" s="17">
        <f t="shared" si="1"/>
        <v>0.999998531610423</v>
      </c>
      <c r="X15" s="5"/>
      <c r="Y15" s="6"/>
      <c r="Z15" s="5"/>
    </row>
    <row r="16" spans="1:26" ht="51" outlineLevel="1">
      <c r="A16" s="12">
        <v>5</v>
      </c>
      <c r="B16" s="19" t="s">
        <v>84</v>
      </c>
      <c r="C16" s="20" t="s">
        <v>12</v>
      </c>
      <c r="D16" s="20" t="s">
        <v>163</v>
      </c>
      <c r="E16" s="20" t="s">
        <v>12</v>
      </c>
      <c r="F16" s="14"/>
      <c r="G16" s="14"/>
      <c r="H16" s="15"/>
      <c r="I16" s="16">
        <v>307.6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307.6</v>
      </c>
      <c r="R16" s="15"/>
      <c r="S16" s="16">
        <v>307.6</v>
      </c>
      <c r="T16" s="16">
        <v>247.176</v>
      </c>
      <c r="U16" s="15"/>
      <c r="V16" s="16">
        <f t="shared" si="0"/>
        <v>60.424000000000035</v>
      </c>
      <c r="W16" s="17">
        <f t="shared" si="1"/>
        <v>0.8035630689206761</v>
      </c>
      <c r="X16" s="5"/>
      <c r="Y16" s="6"/>
      <c r="Z16" s="5"/>
    </row>
    <row r="17" spans="1:26" ht="25.5" outlineLevel="1">
      <c r="A17" s="12">
        <v>6</v>
      </c>
      <c r="B17" s="19" t="s">
        <v>85</v>
      </c>
      <c r="C17" s="20" t="s">
        <v>13</v>
      </c>
      <c r="D17" s="20" t="s">
        <v>163</v>
      </c>
      <c r="E17" s="20" t="s">
        <v>13</v>
      </c>
      <c r="F17" s="14"/>
      <c r="G17" s="14"/>
      <c r="H17" s="15">
        <v>0</v>
      </c>
      <c r="I17" s="16">
        <v>1998.449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1998.449</v>
      </c>
      <c r="R17" s="15">
        <v>0</v>
      </c>
      <c r="S17" s="16">
        <v>1998.449</v>
      </c>
      <c r="T17" s="16">
        <v>1939.6753</v>
      </c>
      <c r="U17" s="15">
        <v>7024.9888</v>
      </c>
      <c r="V17" s="16">
        <f t="shared" si="0"/>
        <v>58.77369999999996</v>
      </c>
      <c r="W17" s="17">
        <f t="shared" si="1"/>
        <v>0.9705903428108499</v>
      </c>
      <c r="X17" s="5">
        <v>0</v>
      </c>
      <c r="Y17" s="6">
        <v>0</v>
      </c>
      <c r="Z17" s="5">
        <v>0</v>
      </c>
    </row>
    <row r="18" spans="1:26" ht="28.5" customHeight="1" outlineLevel="1">
      <c r="A18" s="12">
        <v>7</v>
      </c>
      <c r="B18" s="19" t="s">
        <v>86</v>
      </c>
      <c r="C18" s="20" t="s">
        <v>14</v>
      </c>
      <c r="D18" s="20" t="s">
        <v>163</v>
      </c>
      <c r="E18" s="20" t="s">
        <v>14</v>
      </c>
      <c r="F18" s="14"/>
      <c r="G18" s="14"/>
      <c r="H18" s="15">
        <v>0</v>
      </c>
      <c r="I18" s="16">
        <v>115.4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115.4</v>
      </c>
      <c r="R18" s="15">
        <v>0</v>
      </c>
      <c r="S18" s="16">
        <v>115.4</v>
      </c>
      <c r="T18" s="16">
        <v>115.4001</v>
      </c>
      <c r="U18" s="15">
        <v>30</v>
      </c>
      <c r="V18" s="16">
        <f t="shared" si="0"/>
        <v>-9.99999999891088E-05</v>
      </c>
      <c r="W18" s="17">
        <f t="shared" si="1"/>
        <v>1.0000008665511264</v>
      </c>
      <c r="X18" s="5">
        <v>0</v>
      </c>
      <c r="Y18" s="6">
        <v>0</v>
      </c>
      <c r="Z18" s="5">
        <v>0</v>
      </c>
    </row>
    <row r="19" spans="1:26" ht="63.75" outlineLevel="1">
      <c r="A19" s="12">
        <v>8</v>
      </c>
      <c r="B19" s="19" t="s">
        <v>87</v>
      </c>
      <c r="C19" s="20" t="s">
        <v>15</v>
      </c>
      <c r="D19" s="20" t="s">
        <v>163</v>
      </c>
      <c r="E19" s="20" t="s">
        <v>15</v>
      </c>
      <c r="F19" s="14"/>
      <c r="G19" s="14"/>
      <c r="H19" s="15">
        <v>0</v>
      </c>
      <c r="I19" s="16">
        <v>5.8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5.8</v>
      </c>
      <c r="R19" s="15">
        <v>0</v>
      </c>
      <c r="S19" s="16">
        <v>5.8</v>
      </c>
      <c r="T19" s="16">
        <v>5.8</v>
      </c>
      <c r="U19" s="15">
        <v>51.9926</v>
      </c>
      <c r="V19" s="16">
        <f t="shared" si="0"/>
        <v>0</v>
      </c>
      <c r="W19" s="17">
        <f t="shared" si="1"/>
        <v>1</v>
      </c>
      <c r="X19" s="5">
        <v>0</v>
      </c>
      <c r="Y19" s="6">
        <v>0</v>
      </c>
      <c r="Z19" s="5">
        <v>0</v>
      </c>
    </row>
    <row r="20" spans="1:26" ht="51" outlineLevel="1">
      <c r="A20" s="12">
        <v>9</v>
      </c>
      <c r="B20" s="19" t="s">
        <v>88</v>
      </c>
      <c r="C20" s="20" t="s">
        <v>16</v>
      </c>
      <c r="D20" s="20" t="s">
        <v>163</v>
      </c>
      <c r="E20" s="20" t="s">
        <v>16</v>
      </c>
      <c r="F20" s="14"/>
      <c r="G20" s="14"/>
      <c r="H20" s="15">
        <v>0</v>
      </c>
      <c r="I20" s="16">
        <v>55552.7764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55552.7764</v>
      </c>
      <c r="R20" s="15">
        <v>0</v>
      </c>
      <c r="S20" s="16">
        <v>55552.7764</v>
      </c>
      <c r="T20" s="16">
        <v>54780.2162</v>
      </c>
      <c r="U20" s="15">
        <v>483.8894</v>
      </c>
      <c r="V20" s="16">
        <f t="shared" si="0"/>
        <v>772.5601999999999</v>
      </c>
      <c r="W20" s="17">
        <f t="shared" si="1"/>
        <v>0.9860932207161477</v>
      </c>
      <c r="X20" s="5">
        <v>0</v>
      </c>
      <c r="Y20" s="6">
        <v>0</v>
      </c>
      <c r="Z20" s="5">
        <v>0</v>
      </c>
    </row>
    <row r="21" spans="1:26" ht="42" customHeight="1" outlineLevel="1">
      <c r="A21" s="12">
        <v>10</v>
      </c>
      <c r="B21" s="19" t="s">
        <v>89</v>
      </c>
      <c r="C21" s="20" t="s">
        <v>17</v>
      </c>
      <c r="D21" s="20" t="s">
        <v>163</v>
      </c>
      <c r="E21" s="20" t="s">
        <v>17</v>
      </c>
      <c r="F21" s="14"/>
      <c r="G21" s="14"/>
      <c r="H21" s="15">
        <v>0</v>
      </c>
      <c r="I21" s="16">
        <v>13129.996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13129.996</v>
      </c>
      <c r="R21" s="15">
        <v>0</v>
      </c>
      <c r="S21" s="16">
        <v>13129.996</v>
      </c>
      <c r="T21" s="16">
        <v>12851.2753</v>
      </c>
      <c r="U21" s="15">
        <v>54.3646</v>
      </c>
      <c r="V21" s="16">
        <f t="shared" si="0"/>
        <v>278.72069999999985</v>
      </c>
      <c r="W21" s="17">
        <f t="shared" si="1"/>
        <v>0.9787722174477433</v>
      </c>
      <c r="X21" s="5">
        <v>0</v>
      </c>
      <c r="Y21" s="6">
        <v>0</v>
      </c>
      <c r="Z21" s="5">
        <v>0</v>
      </c>
    </row>
    <row r="22" spans="1:26" ht="55.5" customHeight="1" outlineLevel="1">
      <c r="A22" s="12">
        <v>11</v>
      </c>
      <c r="B22" s="19" t="s">
        <v>90</v>
      </c>
      <c r="C22" s="20" t="s">
        <v>18</v>
      </c>
      <c r="D22" s="20" t="s">
        <v>163</v>
      </c>
      <c r="E22" s="20" t="s">
        <v>18</v>
      </c>
      <c r="F22" s="14"/>
      <c r="G22" s="14"/>
      <c r="H22" s="15">
        <v>0</v>
      </c>
      <c r="I22" s="16">
        <v>647.301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647.301</v>
      </c>
      <c r="R22" s="15">
        <v>0</v>
      </c>
      <c r="S22" s="16">
        <v>647.301</v>
      </c>
      <c r="T22" s="16">
        <v>595.0362</v>
      </c>
      <c r="U22" s="15">
        <v>428.876</v>
      </c>
      <c r="V22" s="16">
        <f t="shared" si="0"/>
        <v>52.26480000000004</v>
      </c>
      <c r="W22" s="17">
        <f t="shared" si="1"/>
        <v>0.9192573470456556</v>
      </c>
      <c r="X22" s="5">
        <v>0</v>
      </c>
      <c r="Y22" s="6">
        <v>0</v>
      </c>
      <c r="Z22" s="5">
        <v>0</v>
      </c>
    </row>
    <row r="23" spans="1:26" ht="40.5" customHeight="1" outlineLevel="1">
      <c r="A23" s="12">
        <v>12</v>
      </c>
      <c r="B23" s="19" t="s">
        <v>91</v>
      </c>
      <c r="C23" s="20" t="s">
        <v>19</v>
      </c>
      <c r="D23" s="20" t="s">
        <v>163</v>
      </c>
      <c r="E23" s="20" t="s">
        <v>19</v>
      </c>
      <c r="F23" s="14"/>
      <c r="G23" s="14"/>
      <c r="H23" s="15">
        <v>0</v>
      </c>
      <c r="I23" s="16">
        <v>7909.2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7909.2</v>
      </c>
      <c r="R23" s="15">
        <v>0</v>
      </c>
      <c r="S23" s="16">
        <v>7909.2</v>
      </c>
      <c r="T23" s="16">
        <v>7747.3468</v>
      </c>
      <c r="U23" s="15">
        <v>0</v>
      </c>
      <c r="V23" s="16">
        <f t="shared" si="0"/>
        <v>161.85319999999956</v>
      </c>
      <c r="W23" s="17">
        <f t="shared" si="1"/>
        <v>0.9795360845597533</v>
      </c>
      <c r="X23" s="5">
        <v>0</v>
      </c>
      <c r="Y23" s="6">
        <v>0</v>
      </c>
      <c r="Z23" s="5">
        <v>0</v>
      </c>
    </row>
    <row r="24" spans="1:26" ht="25.5" outlineLevel="1">
      <c r="A24" s="12">
        <v>13</v>
      </c>
      <c r="B24" s="19" t="s">
        <v>92</v>
      </c>
      <c r="C24" s="20" t="s">
        <v>20</v>
      </c>
      <c r="D24" s="20" t="s">
        <v>163</v>
      </c>
      <c r="E24" s="20" t="s">
        <v>20</v>
      </c>
      <c r="F24" s="14"/>
      <c r="G24" s="14"/>
      <c r="H24" s="15">
        <v>0</v>
      </c>
      <c r="I24" s="16">
        <v>2582.495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2582.495</v>
      </c>
      <c r="R24" s="15">
        <v>0</v>
      </c>
      <c r="S24" s="16">
        <v>2582.495</v>
      </c>
      <c r="T24" s="16">
        <v>2529.232</v>
      </c>
      <c r="U24" s="15">
        <v>27.0469</v>
      </c>
      <c r="V24" s="16">
        <f t="shared" si="0"/>
        <v>53.26299999999992</v>
      </c>
      <c r="W24" s="17">
        <f t="shared" si="1"/>
        <v>0.9793753714915228</v>
      </c>
      <c r="X24" s="5">
        <v>0</v>
      </c>
      <c r="Y24" s="6">
        <v>0</v>
      </c>
      <c r="Z24" s="5">
        <v>0</v>
      </c>
    </row>
    <row r="25" spans="1:26" ht="29.25" customHeight="1">
      <c r="A25" s="12">
        <v>14</v>
      </c>
      <c r="B25" s="19" t="s">
        <v>93</v>
      </c>
      <c r="C25" s="20" t="s">
        <v>21</v>
      </c>
      <c r="D25" s="20" t="s">
        <v>163</v>
      </c>
      <c r="E25" s="20" t="s">
        <v>21</v>
      </c>
      <c r="F25" s="14"/>
      <c r="G25" s="14"/>
      <c r="H25" s="15">
        <v>0</v>
      </c>
      <c r="I25" s="16">
        <v>72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72</v>
      </c>
      <c r="R25" s="15">
        <v>0</v>
      </c>
      <c r="S25" s="16">
        <v>72</v>
      </c>
      <c r="T25" s="16">
        <v>72</v>
      </c>
      <c r="U25" s="15">
        <v>1085.5814</v>
      </c>
      <c r="V25" s="16">
        <f t="shared" si="0"/>
        <v>0</v>
      </c>
      <c r="W25" s="17">
        <f t="shared" si="1"/>
        <v>1</v>
      </c>
      <c r="X25" s="5">
        <v>0</v>
      </c>
      <c r="Y25" s="6">
        <v>0</v>
      </c>
      <c r="Z25" s="5">
        <v>0</v>
      </c>
    </row>
    <row r="26" spans="1:26" ht="25.5" outlineLevel="1">
      <c r="A26" s="12">
        <v>15</v>
      </c>
      <c r="B26" s="19" t="s">
        <v>94</v>
      </c>
      <c r="C26" s="20" t="s">
        <v>150</v>
      </c>
      <c r="D26" s="20" t="s">
        <v>163</v>
      </c>
      <c r="E26" s="20" t="s">
        <v>150</v>
      </c>
      <c r="F26" s="14"/>
      <c r="G26" s="14"/>
      <c r="H26" s="15">
        <v>0</v>
      </c>
      <c r="I26" s="16">
        <v>646.2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646.2</v>
      </c>
      <c r="R26" s="15">
        <v>0</v>
      </c>
      <c r="S26" s="16">
        <v>646.2</v>
      </c>
      <c r="T26" s="16">
        <v>646.2</v>
      </c>
      <c r="U26" s="15">
        <v>0</v>
      </c>
      <c r="V26" s="16">
        <f t="shared" si="0"/>
        <v>0</v>
      </c>
      <c r="W26" s="17">
        <f t="shared" si="1"/>
        <v>1</v>
      </c>
      <c r="X26" s="5">
        <v>0</v>
      </c>
      <c r="Y26" s="6">
        <v>0</v>
      </c>
      <c r="Z26" s="5">
        <v>0</v>
      </c>
    </row>
    <row r="27" spans="1:26" ht="25.5" outlineLevel="1">
      <c r="A27" s="12">
        <v>16</v>
      </c>
      <c r="B27" s="19" t="s">
        <v>95</v>
      </c>
      <c r="C27" s="20" t="s">
        <v>22</v>
      </c>
      <c r="D27" s="20" t="s">
        <v>163</v>
      </c>
      <c r="E27" s="20" t="s">
        <v>22</v>
      </c>
      <c r="F27" s="14"/>
      <c r="G27" s="14"/>
      <c r="H27" s="15">
        <v>0</v>
      </c>
      <c r="I27" s="16">
        <v>997.7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997.7</v>
      </c>
      <c r="R27" s="15">
        <v>0</v>
      </c>
      <c r="S27" s="16">
        <v>997.7</v>
      </c>
      <c r="T27" s="16">
        <v>986.7196</v>
      </c>
      <c r="U27" s="15">
        <v>790.1018</v>
      </c>
      <c r="V27" s="16">
        <f t="shared" si="0"/>
        <v>10.980400000000031</v>
      </c>
      <c r="W27" s="17">
        <f t="shared" si="1"/>
        <v>0.9889942868597774</v>
      </c>
      <c r="X27" s="5">
        <v>0</v>
      </c>
      <c r="Y27" s="6">
        <v>0</v>
      </c>
      <c r="Z27" s="5">
        <v>0</v>
      </c>
    </row>
    <row r="28" spans="1:26" ht="38.25" outlineLevel="1">
      <c r="A28" s="12">
        <v>17</v>
      </c>
      <c r="B28" s="19" t="s">
        <v>161</v>
      </c>
      <c r="C28" s="20" t="s">
        <v>162</v>
      </c>
      <c r="D28" s="20" t="s">
        <v>163</v>
      </c>
      <c r="E28" s="20" t="s">
        <v>162</v>
      </c>
      <c r="F28" s="14"/>
      <c r="G28" s="14"/>
      <c r="H28" s="15">
        <v>0</v>
      </c>
      <c r="I28" s="16">
        <v>275.1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275.1</v>
      </c>
      <c r="R28" s="15">
        <v>0</v>
      </c>
      <c r="S28" s="16">
        <v>275.1</v>
      </c>
      <c r="T28" s="16">
        <v>274.7407</v>
      </c>
      <c r="U28" s="15">
        <v>139.9959</v>
      </c>
      <c r="V28" s="16">
        <f t="shared" si="0"/>
        <v>0.3593000000000188</v>
      </c>
      <c r="W28" s="17">
        <f t="shared" si="1"/>
        <v>0.998693929480189</v>
      </c>
      <c r="X28" s="5">
        <v>0</v>
      </c>
      <c r="Y28" s="6">
        <v>0</v>
      </c>
      <c r="Z28" s="5">
        <v>0</v>
      </c>
    </row>
    <row r="29" spans="1:26" ht="51" outlineLevel="1">
      <c r="A29" s="12">
        <v>18</v>
      </c>
      <c r="B29" s="19" t="s">
        <v>96</v>
      </c>
      <c r="C29" s="20" t="s">
        <v>23</v>
      </c>
      <c r="D29" s="20" t="s">
        <v>163</v>
      </c>
      <c r="E29" s="20" t="s">
        <v>23</v>
      </c>
      <c r="F29" s="14"/>
      <c r="G29" s="14"/>
      <c r="H29" s="15">
        <v>0</v>
      </c>
      <c r="I29" s="16">
        <v>95634.7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95634.7</v>
      </c>
      <c r="R29" s="15">
        <v>0</v>
      </c>
      <c r="S29" s="16">
        <v>95634.7</v>
      </c>
      <c r="T29" s="16">
        <v>94559.6189</v>
      </c>
      <c r="U29" s="15">
        <v>0</v>
      </c>
      <c r="V29" s="16">
        <f t="shared" si="0"/>
        <v>1075.0810999999958</v>
      </c>
      <c r="W29" s="17">
        <f t="shared" si="1"/>
        <v>0.9887584621481533</v>
      </c>
      <c r="X29" s="5">
        <v>0</v>
      </c>
      <c r="Y29" s="6">
        <v>0</v>
      </c>
      <c r="Z29" s="5">
        <v>0</v>
      </c>
    </row>
    <row r="30" spans="1:26" ht="38.25" outlineLevel="1">
      <c r="A30" s="12">
        <v>19</v>
      </c>
      <c r="B30" s="19" t="s">
        <v>97</v>
      </c>
      <c r="C30" s="20" t="s">
        <v>24</v>
      </c>
      <c r="D30" s="20" t="s">
        <v>163</v>
      </c>
      <c r="E30" s="20" t="s">
        <v>24</v>
      </c>
      <c r="F30" s="14"/>
      <c r="G30" s="14"/>
      <c r="H30" s="15">
        <v>0</v>
      </c>
      <c r="I30" s="16">
        <v>11775.4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11775.4</v>
      </c>
      <c r="R30" s="15">
        <v>0</v>
      </c>
      <c r="S30" s="16">
        <v>11775.4</v>
      </c>
      <c r="T30" s="16">
        <v>11747.4021</v>
      </c>
      <c r="U30" s="15">
        <v>155.4837</v>
      </c>
      <c r="V30" s="16">
        <f t="shared" si="0"/>
        <v>27.9979000000003</v>
      </c>
      <c r="W30" s="17">
        <f t="shared" si="1"/>
        <v>0.997622339793128</v>
      </c>
      <c r="X30" s="5">
        <v>0</v>
      </c>
      <c r="Y30" s="6">
        <v>0</v>
      </c>
      <c r="Z30" s="5">
        <v>0</v>
      </c>
    </row>
    <row r="31" spans="1:26" ht="38.25">
      <c r="A31" s="12">
        <v>20</v>
      </c>
      <c r="B31" s="19" t="s">
        <v>98</v>
      </c>
      <c r="C31" s="20" t="s">
        <v>25</v>
      </c>
      <c r="D31" s="20" t="s">
        <v>163</v>
      </c>
      <c r="E31" s="20" t="s">
        <v>25</v>
      </c>
      <c r="F31" s="14"/>
      <c r="G31" s="14"/>
      <c r="H31" s="15">
        <v>0</v>
      </c>
      <c r="I31" s="16">
        <v>81835.5868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81835.5868</v>
      </c>
      <c r="R31" s="15">
        <v>0</v>
      </c>
      <c r="S31" s="16">
        <v>81835.5868</v>
      </c>
      <c r="T31" s="16">
        <v>80789.0132</v>
      </c>
      <c r="U31" s="15">
        <v>1231.7279</v>
      </c>
      <c r="V31" s="16">
        <f t="shared" si="0"/>
        <v>1046.5736000000034</v>
      </c>
      <c r="W31" s="17">
        <f t="shared" si="1"/>
        <v>0.9872112654051378</v>
      </c>
      <c r="X31" s="5">
        <v>0</v>
      </c>
      <c r="Y31" s="6">
        <v>0</v>
      </c>
      <c r="Z31" s="5">
        <v>0</v>
      </c>
    </row>
    <row r="32" spans="1:26" ht="38.25" outlineLevel="1">
      <c r="A32" s="12">
        <v>21</v>
      </c>
      <c r="B32" s="19" t="s">
        <v>99</v>
      </c>
      <c r="C32" s="20" t="s">
        <v>26</v>
      </c>
      <c r="D32" s="20" t="s">
        <v>163</v>
      </c>
      <c r="E32" s="20" t="s">
        <v>26</v>
      </c>
      <c r="F32" s="14"/>
      <c r="G32" s="14"/>
      <c r="H32" s="15">
        <v>0</v>
      </c>
      <c r="I32" s="16">
        <v>2023.7132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2023.7132</v>
      </c>
      <c r="R32" s="15">
        <v>0</v>
      </c>
      <c r="S32" s="16">
        <v>2023.7132</v>
      </c>
      <c r="T32" s="16">
        <v>2023.2036</v>
      </c>
      <c r="U32" s="15">
        <v>0</v>
      </c>
      <c r="V32" s="16">
        <f t="shared" si="0"/>
        <v>0.5095999999998639</v>
      </c>
      <c r="W32" s="17">
        <f t="shared" si="1"/>
        <v>0.9997481856618814</v>
      </c>
      <c r="X32" s="5">
        <v>0</v>
      </c>
      <c r="Y32" s="6">
        <v>0</v>
      </c>
      <c r="Z32" s="5">
        <v>0</v>
      </c>
    </row>
    <row r="33" spans="1:26" ht="51" outlineLevel="1">
      <c r="A33" s="12">
        <v>22</v>
      </c>
      <c r="B33" s="19" t="s">
        <v>100</v>
      </c>
      <c r="C33" s="20" t="s">
        <v>27</v>
      </c>
      <c r="D33" s="20" t="s">
        <v>163</v>
      </c>
      <c r="E33" s="20" t="s">
        <v>27</v>
      </c>
      <c r="F33" s="14"/>
      <c r="G33" s="14"/>
      <c r="H33" s="15">
        <v>0</v>
      </c>
      <c r="I33" s="16">
        <v>3242.3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3242.3</v>
      </c>
      <c r="R33" s="15">
        <v>0</v>
      </c>
      <c r="S33" s="16">
        <v>3242.3</v>
      </c>
      <c r="T33" s="16">
        <v>1161.3212</v>
      </c>
      <c r="U33" s="15">
        <v>1201.7279</v>
      </c>
      <c r="V33" s="16">
        <f t="shared" si="0"/>
        <v>2080.9788</v>
      </c>
      <c r="W33" s="17">
        <f t="shared" si="1"/>
        <v>0.35817820682848595</v>
      </c>
      <c r="X33" s="5">
        <v>0</v>
      </c>
      <c r="Y33" s="6">
        <v>0</v>
      </c>
      <c r="Z33" s="5">
        <v>0</v>
      </c>
    </row>
    <row r="34" spans="1:26" ht="51" outlineLevel="1">
      <c r="A34" s="12">
        <v>23</v>
      </c>
      <c r="B34" s="19" t="s">
        <v>101</v>
      </c>
      <c r="C34" s="20" t="s">
        <v>28</v>
      </c>
      <c r="D34" s="20" t="s">
        <v>163</v>
      </c>
      <c r="E34" s="20" t="s">
        <v>28</v>
      </c>
      <c r="F34" s="14"/>
      <c r="G34" s="14"/>
      <c r="H34" s="15">
        <v>0</v>
      </c>
      <c r="I34" s="16">
        <v>466.2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466.2</v>
      </c>
      <c r="R34" s="15">
        <v>0</v>
      </c>
      <c r="S34" s="16">
        <v>466.2</v>
      </c>
      <c r="T34" s="16">
        <v>466.2</v>
      </c>
      <c r="U34" s="15">
        <v>30</v>
      </c>
      <c r="V34" s="16">
        <f t="shared" si="0"/>
        <v>0</v>
      </c>
      <c r="W34" s="17">
        <f t="shared" si="1"/>
        <v>1</v>
      </c>
      <c r="X34" s="5">
        <v>0</v>
      </c>
      <c r="Y34" s="6">
        <v>0</v>
      </c>
      <c r="Z34" s="5">
        <v>0</v>
      </c>
    </row>
    <row r="35" spans="1:26" ht="51">
      <c r="A35" s="12">
        <v>24</v>
      </c>
      <c r="B35" s="19" t="s">
        <v>102</v>
      </c>
      <c r="C35" s="20" t="s">
        <v>29</v>
      </c>
      <c r="D35" s="20" t="s">
        <v>163</v>
      </c>
      <c r="E35" s="20" t="s">
        <v>29</v>
      </c>
      <c r="F35" s="14"/>
      <c r="G35" s="14"/>
      <c r="H35" s="15">
        <v>0</v>
      </c>
      <c r="I35" s="16">
        <v>93264.0184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93264.0184</v>
      </c>
      <c r="R35" s="15">
        <v>0</v>
      </c>
      <c r="S35" s="16">
        <v>93264.0184</v>
      </c>
      <c r="T35" s="16">
        <v>83072.3812</v>
      </c>
      <c r="U35" s="15">
        <v>11140.0893</v>
      </c>
      <c r="V35" s="16">
        <f t="shared" si="0"/>
        <v>10191.637199999997</v>
      </c>
      <c r="W35" s="17">
        <f t="shared" si="1"/>
        <v>0.8907227312864744</v>
      </c>
      <c r="X35" s="5">
        <v>0</v>
      </c>
      <c r="Y35" s="6">
        <v>0</v>
      </c>
      <c r="Z35" s="5">
        <v>0</v>
      </c>
    </row>
    <row r="36" spans="1:26" ht="63.75" outlineLevel="1">
      <c r="A36" s="12">
        <v>25</v>
      </c>
      <c r="B36" s="19" t="s">
        <v>103</v>
      </c>
      <c r="C36" s="20" t="s">
        <v>30</v>
      </c>
      <c r="D36" s="20" t="s">
        <v>163</v>
      </c>
      <c r="E36" s="20" t="s">
        <v>30</v>
      </c>
      <c r="F36" s="14"/>
      <c r="G36" s="14"/>
      <c r="H36" s="15">
        <v>0</v>
      </c>
      <c r="I36" s="16">
        <v>3227.3127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3227.3127</v>
      </c>
      <c r="R36" s="15">
        <v>0</v>
      </c>
      <c r="S36" s="16">
        <v>3227.3127</v>
      </c>
      <c r="T36" s="16">
        <v>3227.2502</v>
      </c>
      <c r="U36" s="15">
        <v>0</v>
      </c>
      <c r="V36" s="16">
        <f t="shared" si="0"/>
        <v>0.0625</v>
      </c>
      <c r="W36" s="17">
        <f t="shared" si="1"/>
        <v>0.999980634042682</v>
      </c>
      <c r="X36" s="5">
        <v>0</v>
      </c>
      <c r="Y36" s="6">
        <v>0</v>
      </c>
      <c r="Z36" s="5">
        <v>0</v>
      </c>
    </row>
    <row r="37" spans="1:26" ht="25.5" outlineLevel="1">
      <c r="A37" s="12">
        <v>26</v>
      </c>
      <c r="B37" s="19" t="s">
        <v>104</v>
      </c>
      <c r="C37" s="20" t="s">
        <v>31</v>
      </c>
      <c r="D37" s="20" t="s">
        <v>163</v>
      </c>
      <c r="E37" s="20" t="s">
        <v>31</v>
      </c>
      <c r="F37" s="14"/>
      <c r="G37" s="14"/>
      <c r="H37" s="15">
        <v>0</v>
      </c>
      <c r="I37" s="16">
        <v>3987.246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3987.246</v>
      </c>
      <c r="R37" s="15">
        <v>0</v>
      </c>
      <c r="S37" s="16">
        <v>3987.246</v>
      </c>
      <c r="T37" s="16">
        <v>3852.2524</v>
      </c>
      <c r="U37" s="15">
        <v>11140.0893</v>
      </c>
      <c r="V37" s="16">
        <f t="shared" si="0"/>
        <v>134.99360000000024</v>
      </c>
      <c r="W37" s="17">
        <f t="shared" si="1"/>
        <v>0.9661436490249159</v>
      </c>
      <c r="X37" s="5">
        <v>0</v>
      </c>
      <c r="Y37" s="6">
        <v>0</v>
      </c>
      <c r="Z37" s="5">
        <v>0</v>
      </c>
    </row>
    <row r="38" spans="1:26" ht="27" customHeight="1">
      <c r="A38" s="12">
        <v>27</v>
      </c>
      <c r="B38" s="19" t="s">
        <v>105</v>
      </c>
      <c r="C38" s="20" t="s">
        <v>32</v>
      </c>
      <c r="D38" s="20" t="s">
        <v>163</v>
      </c>
      <c r="E38" s="20" t="s">
        <v>32</v>
      </c>
      <c r="F38" s="14"/>
      <c r="G38" s="14"/>
      <c r="H38" s="15">
        <v>0</v>
      </c>
      <c r="I38" s="16">
        <v>36255.3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36255.3</v>
      </c>
      <c r="R38" s="15">
        <v>0</v>
      </c>
      <c r="S38" s="16">
        <v>36255.3</v>
      </c>
      <c r="T38" s="16">
        <v>28225.3017</v>
      </c>
      <c r="U38" s="15">
        <v>0</v>
      </c>
      <c r="V38" s="16">
        <f t="shared" si="0"/>
        <v>8029.998300000003</v>
      </c>
      <c r="W38" s="17">
        <f t="shared" si="1"/>
        <v>0.778515188124219</v>
      </c>
      <c r="X38" s="5">
        <v>0</v>
      </c>
      <c r="Y38" s="6">
        <v>0</v>
      </c>
      <c r="Z38" s="5">
        <v>0</v>
      </c>
    </row>
    <row r="39" spans="1:26" ht="38.25" outlineLevel="1">
      <c r="A39" s="12">
        <v>28</v>
      </c>
      <c r="B39" s="19" t="s">
        <v>106</v>
      </c>
      <c r="C39" s="20" t="s">
        <v>33</v>
      </c>
      <c r="D39" s="20" t="s">
        <v>163</v>
      </c>
      <c r="E39" s="20" t="s">
        <v>33</v>
      </c>
      <c r="F39" s="14"/>
      <c r="G39" s="14"/>
      <c r="H39" s="15">
        <v>0</v>
      </c>
      <c r="I39" s="16">
        <v>1009.34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1009.34</v>
      </c>
      <c r="R39" s="15">
        <v>0</v>
      </c>
      <c r="S39" s="16">
        <v>1009.34</v>
      </c>
      <c r="T39" s="16">
        <v>1009.252</v>
      </c>
      <c r="U39" s="15">
        <v>0</v>
      </c>
      <c r="V39" s="16">
        <f t="shared" si="0"/>
        <v>0.08800000000007913</v>
      </c>
      <c r="W39" s="17">
        <f t="shared" si="1"/>
        <v>0.9999128143143043</v>
      </c>
      <c r="X39" s="5">
        <v>0</v>
      </c>
      <c r="Y39" s="6">
        <v>0</v>
      </c>
      <c r="Z39" s="5">
        <v>0</v>
      </c>
    </row>
    <row r="40" spans="1:26" ht="25.5">
      <c r="A40" s="12">
        <v>29</v>
      </c>
      <c r="B40" s="19" t="s">
        <v>107</v>
      </c>
      <c r="C40" s="20" t="s">
        <v>34</v>
      </c>
      <c r="D40" s="20" t="s">
        <v>163</v>
      </c>
      <c r="E40" s="20" t="s">
        <v>34</v>
      </c>
      <c r="F40" s="14"/>
      <c r="G40" s="14"/>
      <c r="H40" s="15">
        <v>0</v>
      </c>
      <c r="I40" s="16">
        <v>8664.3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8664.3</v>
      </c>
      <c r="R40" s="15">
        <v>0</v>
      </c>
      <c r="S40" s="16">
        <v>8664.3</v>
      </c>
      <c r="T40" s="16">
        <v>8089.3505</v>
      </c>
      <c r="U40" s="15">
        <v>6820.7377</v>
      </c>
      <c r="V40" s="16">
        <f t="shared" si="0"/>
        <v>574.9494999999997</v>
      </c>
      <c r="W40" s="17">
        <f t="shared" si="1"/>
        <v>0.9336415521161548</v>
      </c>
      <c r="X40" s="5">
        <v>0</v>
      </c>
      <c r="Y40" s="6">
        <v>0</v>
      </c>
      <c r="Z40" s="5">
        <v>0</v>
      </c>
    </row>
    <row r="41" spans="1:26" ht="38.25" outlineLevel="1">
      <c r="A41" s="12">
        <v>30</v>
      </c>
      <c r="B41" s="19" t="s">
        <v>108</v>
      </c>
      <c r="C41" s="20" t="s">
        <v>35</v>
      </c>
      <c r="D41" s="20" t="s">
        <v>163</v>
      </c>
      <c r="E41" s="20" t="s">
        <v>35</v>
      </c>
      <c r="F41" s="14"/>
      <c r="G41" s="14"/>
      <c r="H41" s="15">
        <v>0</v>
      </c>
      <c r="I41" s="16">
        <v>358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358</v>
      </c>
      <c r="R41" s="15">
        <v>0</v>
      </c>
      <c r="S41" s="16">
        <v>358</v>
      </c>
      <c r="T41" s="16">
        <v>358</v>
      </c>
      <c r="U41" s="15">
        <v>157.8564</v>
      </c>
      <c r="V41" s="16">
        <f t="shared" si="0"/>
        <v>0</v>
      </c>
      <c r="W41" s="17">
        <f t="shared" si="1"/>
        <v>1</v>
      </c>
      <c r="X41" s="5">
        <v>0</v>
      </c>
      <c r="Y41" s="6">
        <v>0</v>
      </c>
      <c r="Z41" s="5">
        <v>0</v>
      </c>
    </row>
    <row r="42" spans="1:26" ht="28.5" customHeight="1" outlineLevel="1">
      <c r="A42" s="12">
        <v>31</v>
      </c>
      <c r="B42" s="19" t="s">
        <v>109</v>
      </c>
      <c r="C42" s="20" t="s">
        <v>36</v>
      </c>
      <c r="D42" s="20" t="s">
        <v>163</v>
      </c>
      <c r="E42" s="20" t="s">
        <v>36</v>
      </c>
      <c r="F42" s="14"/>
      <c r="G42" s="14"/>
      <c r="H42" s="15">
        <v>0</v>
      </c>
      <c r="I42" s="16">
        <v>11883.5681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11883.5681</v>
      </c>
      <c r="R42" s="15">
        <v>0</v>
      </c>
      <c r="S42" s="16">
        <v>11883.5681</v>
      </c>
      <c r="T42" s="16">
        <v>11125.4873</v>
      </c>
      <c r="U42" s="15">
        <v>2212.6834</v>
      </c>
      <c r="V42" s="16">
        <f t="shared" si="0"/>
        <v>758.0807999999997</v>
      </c>
      <c r="W42" s="17">
        <f t="shared" si="1"/>
        <v>0.9362076445709938</v>
      </c>
      <c r="X42" s="5">
        <v>0</v>
      </c>
      <c r="Y42" s="6">
        <v>0</v>
      </c>
      <c r="Z42" s="5">
        <v>0</v>
      </c>
    </row>
    <row r="43" spans="1:26" ht="38.25" outlineLevel="1">
      <c r="A43" s="12">
        <v>32</v>
      </c>
      <c r="B43" s="19" t="s">
        <v>110</v>
      </c>
      <c r="C43" s="20" t="s">
        <v>37</v>
      </c>
      <c r="D43" s="20" t="s">
        <v>163</v>
      </c>
      <c r="E43" s="20" t="s">
        <v>37</v>
      </c>
      <c r="F43" s="14"/>
      <c r="G43" s="14"/>
      <c r="H43" s="15">
        <v>0</v>
      </c>
      <c r="I43" s="16">
        <v>422.3516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422.3516</v>
      </c>
      <c r="R43" s="15">
        <v>0</v>
      </c>
      <c r="S43" s="16">
        <v>422.3516</v>
      </c>
      <c r="T43" s="16">
        <v>422.276</v>
      </c>
      <c r="U43" s="15">
        <v>3071.8631</v>
      </c>
      <c r="V43" s="16">
        <f t="shared" si="0"/>
        <v>0.07560000000000855</v>
      </c>
      <c r="W43" s="17">
        <f t="shared" si="1"/>
        <v>0.9998210022171101</v>
      </c>
      <c r="X43" s="5">
        <v>0</v>
      </c>
      <c r="Y43" s="6">
        <v>0</v>
      </c>
      <c r="Z43" s="5">
        <v>0</v>
      </c>
    </row>
    <row r="44" spans="1:26" ht="89.25" outlineLevel="1">
      <c r="A44" s="12">
        <v>33</v>
      </c>
      <c r="B44" s="19" t="s">
        <v>38</v>
      </c>
      <c r="C44" s="20" t="s">
        <v>151</v>
      </c>
      <c r="D44" s="20" t="s">
        <v>163</v>
      </c>
      <c r="E44" s="20" t="s">
        <v>151</v>
      </c>
      <c r="F44" s="14"/>
      <c r="G44" s="14"/>
      <c r="H44" s="15">
        <v>0</v>
      </c>
      <c r="I44" s="16">
        <v>1446.2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1446.2</v>
      </c>
      <c r="R44" s="15">
        <v>0</v>
      </c>
      <c r="S44" s="16">
        <v>1446.2</v>
      </c>
      <c r="T44" s="16">
        <v>1446.2</v>
      </c>
      <c r="U44" s="15">
        <v>79.5</v>
      </c>
      <c r="V44" s="16">
        <f t="shared" si="0"/>
        <v>0</v>
      </c>
      <c r="W44" s="17">
        <f t="shared" si="1"/>
        <v>1</v>
      </c>
      <c r="X44" s="5">
        <v>0</v>
      </c>
      <c r="Y44" s="6">
        <v>0</v>
      </c>
      <c r="Z44" s="5">
        <v>0</v>
      </c>
    </row>
    <row r="45" spans="1:26" ht="63.75" outlineLevel="1">
      <c r="A45" s="12">
        <v>34</v>
      </c>
      <c r="B45" s="19" t="s">
        <v>111</v>
      </c>
      <c r="C45" s="20" t="s">
        <v>152</v>
      </c>
      <c r="D45" s="20" t="s">
        <v>163</v>
      </c>
      <c r="E45" s="20" t="s">
        <v>152</v>
      </c>
      <c r="F45" s="14"/>
      <c r="G45" s="14"/>
      <c r="H45" s="15">
        <v>0</v>
      </c>
      <c r="I45" s="16">
        <v>26010.4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26010.4</v>
      </c>
      <c r="R45" s="15">
        <v>0</v>
      </c>
      <c r="S45" s="16">
        <v>26010.4</v>
      </c>
      <c r="T45" s="16">
        <v>25317.0111</v>
      </c>
      <c r="U45" s="15">
        <v>1298.8348</v>
      </c>
      <c r="V45" s="16">
        <f t="shared" si="0"/>
        <v>693.3889000000017</v>
      </c>
      <c r="W45" s="17">
        <f t="shared" si="1"/>
        <v>0.9733418594100821</v>
      </c>
      <c r="X45" s="5">
        <v>0</v>
      </c>
      <c r="Y45" s="6">
        <v>0</v>
      </c>
      <c r="Z45" s="5">
        <v>0</v>
      </c>
    </row>
    <row r="46" spans="1:26" ht="51" outlineLevel="1">
      <c r="A46" s="12">
        <v>35</v>
      </c>
      <c r="B46" s="19" t="s">
        <v>112</v>
      </c>
      <c r="C46" s="20" t="s">
        <v>39</v>
      </c>
      <c r="D46" s="20" t="s">
        <v>163</v>
      </c>
      <c r="E46" s="20" t="s">
        <v>39</v>
      </c>
      <c r="F46" s="14"/>
      <c r="G46" s="14"/>
      <c r="H46" s="15">
        <v>0</v>
      </c>
      <c r="I46" s="16">
        <v>8914.7219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8914.7219</v>
      </c>
      <c r="R46" s="15">
        <v>0</v>
      </c>
      <c r="S46" s="16">
        <v>8914.7219</v>
      </c>
      <c r="T46" s="16">
        <v>8759.9545</v>
      </c>
      <c r="U46" s="15">
        <v>0</v>
      </c>
      <c r="V46" s="16">
        <f t="shared" si="0"/>
        <v>154.76740000000063</v>
      </c>
      <c r="W46" s="17">
        <f t="shared" si="1"/>
        <v>0.9826391219225806</v>
      </c>
      <c r="X46" s="5">
        <v>0</v>
      </c>
      <c r="Y46" s="6">
        <v>0</v>
      </c>
      <c r="Z46" s="5">
        <v>0</v>
      </c>
    </row>
    <row r="47" spans="1:26" ht="42" customHeight="1" outlineLevel="1">
      <c r="A47" s="12">
        <v>36</v>
      </c>
      <c r="B47" s="19" t="s">
        <v>113</v>
      </c>
      <c r="C47" s="20" t="s">
        <v>40</v>
      </c>
      <c r="D47" s="20" t="s">
        <v>163</v>
      </c>
      <c r="E47" s="20" t="s">
        <v>40</v>
      </c>
      <c r="F47" s="14"/>
      <c r="G47" s="14"/>
      <c r="H47" s="15">
        <v>0</v>
      </c>
      <c r="I47" s="16">
        <v>7375.5509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7375.5509</v>
      </c>
      <c r="R47" s="15">
        <v>0</v>
      </c>
      <c r="S47" s="16">
        <v>7375.5509</v>
      </c>
      <c r="T47" s="16">
        <v>7250.2946</v>
      </c>
      <c r="U47" s="15">
        <v>0</v>
      </c>
      <c r="V47" s="16">
        <f t="shared" si="0"/>
        <v>125.25630000000001</v>
      </c>
      <c r="W47" s="17">
        <f t="shared" si="1"/>
        <v>0.9830173634894175</v>
      </c>
      <c r="X47" s="5">
        <v>0</v>
      </c>
      <c r="Y47" s="6">
        <v>0</v>
      </c>
      <c r="Z47" s="5">
        <v>0</v>
      </c>
    </row>
    <row r="48" spans="1:26" ht="28.5" customHeight="1">
      <c r="A48" s="12">
        <v>37</v>
      </c>
      <c r="B48" s="19" t="s">
        <v>114</v>
      </c>
      <c r="C48" s="20" t="s">
        <v>41</v>
      </c>
      <c r="D48" s="20" t="s">
        <v>163</v>
      </c>
      <c r="E48" s="20" t="s">
        <v>41</v>
      </c>
      <c r="F48" s="14"/>
      <c r="G48" s="14"/>
      <c r="H48" s="15">
        <v>0</v>
      </c>
      <c r="I48" s="16">
        <v>1539.171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1539.171</v>
      </c>
      <c r="R48" s="15">
        <v>0</v>
      </c>
      <c r="S48" s="16">
        <v>1539.171</v>
      </c>
      <c r="T48" s="16">
        <v>1509.6599</v>
      </c>
      <c r="U48" s="15">
        <v>4.7183</v>
      </c>
      <c r="V48" s="16">
        <f t="shared" si="0"/>
        <v>29.511099999999942</v>
      </c>
      <c r="W48" s="17">
        <f t="shared" si="1"/>
        <v>0.9808266268010507</v>
      </c>
      <c r="X48" s="5">
        <v>0</v>
      </c>
      <c r="Y48" s="6">
        <v>0</v>
      </c>
      <c r="Z48" s="5">
        <v>0</v>
      </c>
    </row>
    <row r="49" spans="1:26" ht="51" outlineLevel="1">
      <c r="A49" s="12">
        <v>38</v>
      </c>
      <c r="B49" s="19" t="s">
        <v>115</v>
      </c>
      <c r="C49" s="20" t="s">
        <v>42</v>
      </c>
      <c r="D49" s="20" t="s">
        <v>163</v>
      </c>
      <c r="E49" s="20" t="s">
        <v>42</v>
      </c>
      <c r="F49" s="14"/>
      <c r="G49" s="14"/>
      <c r="H49" s="15">
        <v>0</v>
      </c>
      <c r="I49" s="16">
        <v>7685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7685</v>
      </c>
      <c r="R49" s="15">
        <v>0</v>
      </c>
      <c r="S49" s="16">
        <v>7685</v>
      </c>
      <c r="T49" s="16">
        <v>7546.0018</v>
      </c>
      <c r="U49" s="15">
        <v>4.7183</v>
      </c>
      <c r="V49" s="16">
        <f t="shared" si="0"/>
        <v>138.9982</v>
      </c>
      <c r="W49" s="17">
        <f t="shared" si="1"/>
        <v>0.9819130513988289</v>
      </c>
      <c r="X49" s="5">
        <v>0</v>
      </c>
      <c r="Y49" s="6">
        <v>0</v>
      </c>
      <c r="Z49" s="5">
        <v>0</v>
      </c>
    </row>
    <row r="50" spans="1:26" ht="25.5" outlineLevel="1">
      <c r="A50" s="12">
        <v>39</v>
      </c>
      <c r="B50" s="19" t="s">
        <v>116</v>
      </c>
      <c r="C50" s="20" t="s">
        <v>43</v>
      </c>
      <c r="D50" s="20" t="s">
        <v>163</v>
      </c>
      <c r="E50" s="20" t="s">
        <v>43</v>
      </c>
      <c r="F50" s="14"/>
      <c r="G50" s="14"/>
      <c r="H50" s="15">
        <v>0</v>
      </c>
      <c r="I50" s="16">
        <v>329.3064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329.3064</v>
      </c>
      <c r="R50" s="15">
        <v>0</v>
      </c>
      <c r="S50" s="16">
        <v>329.3064</v>
      </c>
      <c r="T50" s="16">
        <v>326.9996</v>
      </c>
      <c r="U50" s="15">
        <v>0</v>
      </c>
      <c r="V50" s="16">
        <f t="shared" si="0"/>
        <v>2.3068000000000097</v>
      </c>
      <c r="W50" s="17">
        <f t="shared" si="1"/>
        <v>0.9929949736780093</v>
      </c>
      <c r="X50" s="5">
        <v>0</v>
      </c>
      <c r="Y50" s="6">
        <v>0</v>
      </c>
      <c r="Z50" s="5">
        <v>0</v>
      </c>
    </row>
    <row r="51" spans="1:26" ht="38.25">
      <c r="A51" s="12">
        <v>40</v>
      </c>
      <c r="B51" s="19" t="s">
        <v>117</v>
      </c>
      <c r="C51" s="20" t="s">
        <v>44</v>
      </c>
      <c r="D51" s="20" t="s">
        <v>163</v>
      </c>
      <c r="E51" s="20" t="s">
        <v>44</v>
      </c>
      <c r="F51" s="14"/>
      <c r="G51" s="14"/>
      <c r="H51" s="15">
        <v>0</v>
      </c>
      <c r="I51" s="16">
        <v>6451.1936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6451.1936</v>
      </c>
      <c r="R51" s="15">
        <v>0</v>
      </c>
      <c r="S51" s="16">
        <v>6451.1936</v>
      </c>
      <c r="T51" s="16">
        <v>6317.5682</v>
      </c>
      <c r="U51" s="15">
        <v>906.068</v>
      </c>
      <c r="V51" s="16">
        <f t="shared" si="0"/>
        <v>133.6253999999999</v>
      </c>
      <c r="W51" s="17">
        <f t="shared" si="1"/>
        <v>0.9792867168022984</v>
      </c>
      <c r="X51" s="5">
        <v>0</v>
      </c>
      <c r="Y51" s="6">
        <v>0</v>
      </c>
      <c r="Z51" s="5">
        <v>0</v>
      </c>
    </row>
    <row r="52" spans="1:26" ht="38.25" outlineLevel="1">
      <c r="A52" s="12">
        <v>41</v>
      </c>
      <c r="B52" s="19" t="s">
        <v>118</v>
      </c>
      <c r="C52" s="20" t="s">
        <v>45</v>
      </c>
      <c r="D52" s="20" t="s">
        <v>163</v>
      </c>
      <c r="E52" s="20" t="s">
        <v>45</v>
      </c>
      <c r="F52" s="14"/>
      <c r="G52" s="14"/>
      <c r="H52" s="15">
        <v>0</v>
      </c>
      <c r="I52" s="16">
        <v>904.5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904.5</v>
      </c>
      <c r="R52" s="15">
        <v>0</v>
      </c>
      <c r="S52" s="16">
        <v>904.5</v>
      </c>
      <c r="T52" s="16">
        <v>901.434</v>
      </c>
      <c r="U52" s="15">
        <v>23.8</v>
      </c>
      <c r="V52" s="16">
        <f t="shared" si="0"/>
        <v>3.066000000000031</v>
      </c>
      <c r="W52" s="17">
        <f t="shared" si="1"/>
        <v>0.9966102819237147</v>
      </c>
      <c r="X52" s="5">
        <v>0</v>
      </c>
      <c r="Y52" s="6">
        <v>0</v>
      </c>
      <c r="Z52" s="5">
        <v>0</v>
      </c>
    </row>
    <row r="53" spans="1:26" ht="38.25" outlineLevel="1">
      <c r="A53" s="12">
        <v>42</v>
      </c>
      <c r="B53" s="19" t="s">
        <v>119</v>
      </c>
      <c r="C53" s="20" t="s">
        <v>46</v>
      </c>
      <c r="D53" s="20" t="s">
        <v>163</v>
      </c>
      <c r="E53" s="20" t="s">
        <v>46</v>
      </c>
      <c r="F53" s="14"/>
      <c r="G53" s="14"/>
      <c r="H53" s="15">
        <v>0</v>
      </c>
      <c r="I53" s="16">
        <v>42988.2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42988.2</v>
      </c>
      <c r="R53" s="15">
        <v>0</v>
      </c>
      <c r="S53" s="16">
        <v>42988.2</v>
      </c>
      <c r="T53" s="16">
        <v>37536.4811</v>
      </c>
      <c r="U53" s="15">
        <v>882.268</v>
      </c>
      <c r="V53" s="16">
        <f t="shared" si="0"/>
        <v>5451.7189</v>
      </c>
      <c r="W53" s="17">
        <f t="shared" si="1"/>
        <v>0.8731810380523027</v>
      </c>
      <c r="X53" s="5">
        <v>0</v>
      </c>
      <c r="Y53" s="6">
        <v>0</v>
      </c>
      <c r="Z53" s="5">
        <v>0</v>
      </c>
    </row>
    <row r="54" spans="1:26" ht="38.25">
      <c r="A54" s="12">
        <v>43</v>
      </c>
      <c r="B54" s="19" t="s">
        <v>120</v>
      </c>
      <c r="C54" s="20" t="s">
        <v>47</v>
      </c>
      <c r="D54" s="20" t="s">
        <v>163</v>
      </c>
      <c r="E54" s="20" t="s">
        <v>47</v>
      </c>
      <c r="F54" s="14"/>
      <c r="G54" s="14"/>
      <c r="H54" s="15">
        <v>0</v>
      </c>
      <c r="I54" s="16">
        <v>67.9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67.9</v>
      </c>
      <c r="R54" s="15">
        <v>0</v>
      </c>
      <c r="S54" s="16">
        <v>67.9</v>
      </c>
      <c r="T54" s="16">
        <v>57.3072</v>
      </c>
      <c r="U54" s="15">
        <v>8179.9872</v>
      </c>
      <c r="V54" s="16">
        <f t="shared" si="0"/>
        <v>10.592800000000004</v>
      </c>
      <c r="W54" s="17">
        <f t="shared" si="1"/>
        <v>0.8439941089837997</v>
      </c>
      <c r="X54" s="5">
        <v>0</v>
      </c>
      <c r="Y54" s="6">
        <v>0</v>
      </c>
      <c r="Z54" s="5">
        <v>0</v>
      </c>
    </row>
    <row r="55" spans="1:26" ht="25.5" outlineLevel="1">
      <c r="A55" s="12">
        <v>44</v>
      </c>
      <c r="B55" s="19" t="s">
        <v>121</v>
      </c>
      <c r="C55" s="20" t="s">
        <v>48</v>
      </c>
      <c r="D55" s="20" t="s">
        <v>163</v>
      </c>
      <c r="E55" s="20" t="s">
        <v>48</v>
      </c>
      <c r="F55" s="14"/>
      <c r="G55" s="14"/>
      <c r="H55" s="15">
        <v>0</v>
      </c>
      <c r="I55" s="16">
        <v>220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220</v>
      </c>
      <c r="R55" s="15">
        <v>0</v>
      </c>
      <c r="S55" s="16">
        <v>220</v>
      </c>
      <c r="T55" s="16">
        <v>220</v>
      </c>
      <c r="U55" s="15">
        <v>0</v>
      </c>
      <c r="V55" s="16">
        <f t="shared" si="0"/>
        <v>0</v>
      </c>
      <c r="W55" s="17">
        <f t="shared" si="1"/>
        <v>1</v>
      </c>
      <c r="X55" s="5">
        <v>0</v>
      </c>
      <c r="Y55" s="6">
        <v>0</v>
      </c>
      <c r="Z55" s="5">
        <v>0</v>
      </c>
    </row>
    <row r="56" spans="1:26" ht="38.25" outlineLevel="1">
      <c r="A56" s="12">
        <v>45</v>
      </c>
      <c r="B56" s="19" t="s">
        <v>122</v>
      </c>
      <c r="C56" s="20" t="s">
        <v>49</v>
      </c>
      <c r="D56" s="20" t="s">
        <v>163</v>
      </c>
      <c r="E56" s="20" t="s">
        <v>49</v>
      </c>
      <c r="F56" s="14"/>
      <c r="G56" s="14"/>
      <c r="H56" s="15">
        <v>0</v>
      </c>
      <c r="I56" s="16">
        <v>110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110</v>
      </c>
      <c r="R56" s="15">
        <v>0</v>
      </c>
      <c r="S56" s="16">
        <v>110</v>
      </c>
      <c r="T56" s="16">
        <v>109.97</v>
      </c>
      <c r="U56" s="15">
        <v>0</v>
      </c>
      <c r="V56" s="16">
        <f t="shared" si="0"/>
        <v>0.030000000000001137</v>
      </c>
      <c r="W56" s="17">
        <f t="shared" si="1"/>
        <v>0.9997272727272727</v>
      </c>
      <c r="X56" s="5">
        <v>0</v>
      </c>
      <c r="Y56" s="6">
        <v>0</v>
      </c>
      <c r="Z56" s="5">
        <v>0</v>
      </c>
    </row>
    <row r="57" spans="1:26" ht="38.25" outlineLevel="1">
      <c r="A57" s="12">
        <v>46</v>
      </c>
      <c r="B57" s="19" t="s">
        <v>123</v>
      </c>
      <c r="C57" s="20" t="s">
        <v>50</v>
      </c>
      <c r="D57" s="20" t="s">
        <v>163</v>
      </c>
      <c r="E57" s="20" t="s">
        <v>50</v>
      </c>
      <c r="F57" s="14"/>
      <c r="G57" s="14"/>
      <c r="H57" s="15">
        <v>0</v>
      </c>
      <c r="I57" s="16">
        <v>1051.2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1051.2</v>
      </c>
      <c r="R57" s="15">
        <v>0</v>
      </c>
      <c r="S57" s="16">
        <v>1051.2</v>
      </c>
      <c r="T57" s="16">
        <v>1051.2</v>
      </c>
      <c r="U57" s="15">
        <v>0</v>
      </c>
      <c r="V57" s="16">
        <f t="shared" si="0"/>
        <v>0</v>
      </c>
      <c r="W57" s="17">
        <f t="shared" si="1"/>
        <v>1</v>
      </c>
      <c r="X57" s="5">
        <v>0</v>
      </c>
      <c r="Y57" s="6">
        <v>0</v>
      </c>
      <c r="Z57" s="5">
        <v>0</v>
      </c>
    </row>
    <row r="58" spans="1:26" ht="25.5" outlineLevel="1">
      <c r="A58" s="12">
        <v>47</v>
      </c>
      <c r="B58" s="19" t="s">
        <v>124</v>
      </c>
      <c r="C58" s="20" t="s">
        <v>51</v>
      </c>
      <c r="D58" s="20" t="s">
        <v>163</v>
      </c>
      <c r="E58" s="20" t="s">
        <v>51</v>
      </c>
      <c r="F58" s="14"/>
      <c r="G58" s="14"/>
      <c r="H58" s="15">
        <v>0</v>
      </c>
      <c r="I58" s="16">
        <v>294.6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294.6</v>
      </c>
      <c r="R58" s="15">
        <v>0</v>
      </c>
      <c r="S58" s="16">
        <v>294.6</v>
      </c>
      <c r="T58" s="16">
        <v>274.2332</v>
      </c>
      <c r="U58" s="15">
        <v>0</v>
      </c>
      <c r="V58" s="16">
        <f t="shared" si="0"/>
        <v>20.366800000000012</v>
      </c>
      <c r="W58" s="17">
        <f t="shared" si="1"/>
        <v>0.930866259334691</v>
      </c>
      <c r="X58" s="5">
        <v>0</v>
      </c>
      <c r="Y58" s="6">
        <v>0</v>
      </c>
      <c r="Z58" s="5">
        <v>0</v>
      </c>
    </row>
    <row r="59" spans="1:26" ht="38.25" outlineLevel="1">
      <c r="A59" s="12">
        <v>48</v>
      </c>
      <c r="B59" s="19" t="s">
        <v>125</v>
      </c>
      <c r="C59" s="20" t="s">
        <v>52</v>
      </c>
      <c r="D59" s="20" t="s">
        <v>163</v>
      </c>
      <c r="E59" s="20" t="s">
        <v>52</v>
      </c>
      <c r="F59" s="14"/>
      <c r="G59" s="14"/>
      <c r="H59" s="15">
        <v>0</v>
      </c>
      <c r="I59" s="16">
        <v>230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230</v>
      </c>
      <c r="R59" s="15">
        <v>0</v>
      </c>
      <c r="S59" s="16">
        <v>230</v>
      </c>
      <c r="T59" s="16">
        <v>216.5</v>
      </c>
      <c r="U59" s="15">
        <v>3.9463</v>
      </c>
      <c r="V59" s="16">
        <f t="shared" si="0"/>
        <v>13.5</v>
      </c>
      <c r="W59" s="17">
        <f t="shared" si="1"/>
        <v>0.941304347826087</v>
      </c>
      <c r="X59" s="5">
        <v>0</v>
      </c>
      <c r="Y59" s="6">
        <v>0</v>
      </c>
      <c r="Z59" s="5">
        <v>0</v>
      </c>
    </row>
    <row r="60" spans="1:26" ht="89.25" outlineLevel="1">
      <c r="A60" s="12">
        <v>49</v>
      </c>
      <c r="B60" s="19" t="s">
        <v>126</v>
      </c>
      <c r="C60" s="20" t="s">
        <v>53</v>
      </c>
      <c r="D60" s="20" t="s">
        <v>163</v>
      </c>
      <c r="E60" s="20" t="s">
        <v>53</v>
      </c>
      <c r="F60" s="14"/>
      <c r="G60" s="14"/>
      <c r="H60" s="15">
        <v>0</v>
      </c>
      <c r="I60" s="16">
        <v>32833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32833</v>
      </c>
      <c r="R60" s="15">
        <v>0</v>
      </c>
      <c r="S60" s="16">
        <v>32833</v>
      </c>
      <c r="T60" s="16">
        <v>32183.4136</v>
      </c>
      <c r="U60" s="15">
        <v>49</v>
      </c>
      <c r="V60" s="16">
        <f t="shared" si="0"/>
        <v>649.5864000000001</v>
      </c>
      <c r="W60" s="17">
        <f t="shared" si="1"/>
        <v>0.9802154417811348</v>
      </c>
      <c r="X60" s="5">
        <v>0</v>
      </c>
      <c r="Y60" s="6">
        <v>0</v>
      </c>
      <c r="Z60" s="5">
        <v>0</v>
      </c>
    </row>
    <row r="61" spans="1:26" ht="51" outlineLevel="1">
      <c r="A61" s="12">
        <v>50</v>
      </c>
      <c r="B61" s="19" t="s">
        <v>127</v>
      </c>
      <c r="C61" s="20" t="s">
        <v>153</v>
      </c>
      <c r="D61" s="20" t="s">
        <v>163</v>
      </c>
      <c r="E61" s="20" t="s">
        <v>153</v>
      </c>
      <c r="F61" s="14"/>
      <c r="G61" s="14"/>
      <c r="H61" s="15">
        <v>0</v>
      </c>
      <c r="I61" s="16">
        <v>8051.5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8051.5</v>
      </c>
      <c r="R61" s="15">
        <v>0</v>
      </c>
      <c r="S61" s="16">
        <v>8051.5</v>
      </c>
      <c r="T61" s="16">
        <v>3293.8571</v>
      </c>
      <c r="U61" s="15">
        <v>8127.0409</v>
      </c>
      <c r="V61" s="16">
        <f t="shared" si="0"/>
        <v>4757.6429</v>
      </c>
      <c r="W61" s="17">
        <f t="shared" si="1"/>
        <v>0.4090985654846923</v>
      </c>
      <c r="X61" s="5">
        <v>0</v>
      </c>
      <c r="Y61" s="6">
        <v>0</v>
      </c>
      <c r="Z61" s="5">
        <v>0</v>
      </c>
    </row>
    <row r="62" spans="1:26" ht="38.25" outlineLevel="1">
      <c r="A62" s="12">
        <v>51</v>
      </c>
      <c r="B62" s="19" t="s">
        <v>55</v>
      </c>
      <c r="C62" s="20" t="s">
        <v>54</v>
      </c>
      <c r="D62" s="20" t="s">
        <v>163</v>
      </c>
      <c r="E62" s="20" t="s">
        <v>54</v>
      </c>
      <c r="F62" s="14"/>
      <c r="G62" s="14"/>
      <c r="H62" s="15">
        <v>0</v>
      </c>
      <c r="I62" s="16">
        <v>130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130</v>
      </c>
      <c r="R62" s="15">
        <v>0</v>
      </c>
      <c r="S62" s="16">
        <v>130</v>
      </c>
      <c r="T62" s="16">
        <v>130</v>
      </c>
      <c r="U62" s="15">
        <v>0</v>
      </c>
      <c r="V62" s="16">
        <f t="shared" si="0"/>
        <v>0</v>
      </c>
      <c r="W62" s="17">
        <f t="shared" si="1"/>
        <v>1</v>
      </c>
      <c r="X62" s="5">
        <v>0</v>
      </c>
      <c r="Y62" s="6">
        <v>0</v>
      </c>
      <c r="Z62" s="5">
        <v>0</v>
      </c>
    </row>
    <row r="63" spans="1:26" ht="51">
      <c r="A63" s="12">
        <v>52</v>
      </c>
      <c r="B63" s="19" t="s">
        <v>128</v>
      </c>
      <c r="C63" s="20" t="s">
        <v>56</v>
      </c>
      <c r="D63" s="20" t="s">
        <v>163</v>
      </c>
      <c r="E63" s="20" t="s">
        <v>56</v>
      </c>
      <c r="F63" s="14"/>
      <c r="G63" s="14"/>
      <c r="H63" s="15">
        <v>0</v>
      </c>
      <c r="I63" s="16">
        <v>73487.719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73487.719</v>
      </c>
      <c r="R63" s="15">
        <v>0</v>
      </c>
      <c r="S63" s="16">
        <v>73487.719</v>
      </c>
      <c r="T63" s="16">
        <v>73192.1641</v>
      </c>
      <c r="U63" s="15">
        <v>9851.9522</v>
      </c>
      <c r="V63" s="16">
        <f t="shared" si="0"/>
        <v>295.5549000000028</v>
      </c>
      <c r="W63" s="17">
        <f t="shared" si="1"/>
        <v>0.9959781728971612</v>
      </c>
      <c r="X63" s="5">
        <v>0</v>
      </c>
      <c r="Y63" s="6">
        <v>0</v>
      </c>
      <c r="Z63" s="5">
        <v>0</v>
      </c>
    </row>
    <row r="64" spans="1:26" ht="39" customHeight="1" outlineLevel="1">
      <c r="A64" s="12">
        <v>53</v>
      </c>
      <c r="B64" s="19" t="s">
        <v>129</v>
      </c>
      <c r="C64" s="20" t="s">
        <v>57</v>
      </c>
      <c r="D64" s="20" t="s">
        <v>163</v>
      </c>
      <c r="E64" s="20" t="s">
        <v>57</v>
      </c>
      <c r="F64" s="14"/>
      <c r="G64" s="14"/>
      <c r="H64" s="15">
        <v>0</v>
      </c>
      <c r="I64" s="16">
        <v>42160.8434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42160.8434</v>
      </c>
      <c r="R64" s="15">
        <v>0</v>
      </c>
      <c r="S64" s="16">
        <v>42160.8434</v>
      </c>
      <c r="T64" s="16">
        <v>41934.5948</v>
      </c>
      <c r="U64" s="15">
        <v>5123.8499</v>
      </c>
      <c r="V64" s="16">
        <f t="shared" si="0"/>
        <v>226.248599999999</v>
      </c>
      <c r="W64" s="17">
        <f t="shared" si="1"/>
        <v>0.9946336794581296</v>
      </c>
      <c r="X64" s="5">
        <v>0</v>
      </c>
      <c r="Y64" s="6">
        <v>0</v>
      </c>
      <c r="Z64" s="5">
        <v>0</v>
      </c>
    </row>
    <row r="65" spans="1:26" ht="25.5" outlineLevel="1">
      <c r="A65" s="12">
        <v>54</v>
      </c>
      <c r="B65" s="19" t="s">
        <v>130</v>
      </c>
      <c r="C65" s="20" t="s">
        <v>58</v>
      </c>
      <c r="D65" s="20" t="s">
        <v>163</v>
      </c>
      <c r="E65" s="20" t="s">
        <v>58</v>
      </c>
      <c r="F65" s="14"/>
      <c r="G65" s="14"/>
      <c r="H65" s="15">
        <v>0</v>
      </c>
      <c r="I65" s="16">
        <v>11082.2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11082.2</v>
      </c>
      <c r="R65" s="15">
        <v>0</v>
      </c>
      <c r="S65" s="16">
        <v>11082.2</v>
      </c>
      <c r="T65" s="16">
        <v>11068.7037</v>
      </c>
      <c r="U65" s="15">
        <v>1529.3264</v>
      </c>
      <c r="V65" s="16">
        <f t="shared" si="0"/>
        <v>13.496300000000701</v>
      </c>
      <c r="W65" s="17">
        <f t="shared" si="1"/>
        <v>0.9987821641912255</v>
      </c>
      <c r="X65" s="5">
        <v>0</v>
      </c>
      <c r="Y65" s="6">
        <v>0</v>
      </c>
      <c r="Z65" s="5">
        <v>0</v>
      </c>
    </row>
    <row r="66" spans="1:26" ht="38.25" outlineLevel="1">
      <c r="A66" s="12">
        <v>55</v>
      </c>
      <c r="B66" s="19" t="s">
        <v>131</v>
      </c>
      <c r="C66" s="20" t="s">
        <v>59</v>
      </c>
      <c r="D66" s="20" t="s">
        <v>163</v>
      </c>
      <c r="E66" s="20" t="s">
        <v>59</v>
      </c>
      <c r="F66" s="14"/>
      <c r="G66" s="14"/>
      <c r="H66" s="15">
        <v>0</v>
      </c>
      <c r="I66" s="16">
        <v>10569.02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10569.02</v>
      </c>
      <c r="R66" s="15">
        <v>0</v>
      </c>
      <c r="S66" s="16">
        <v>10569.02</v>
      </c>
      <c r="T66" s="16">
        <v>10532.3398</v>
      </c>
      <c r="U66" s="15">
        <v>1353.9505</v>
      </c>
      <c r="V66" s="16">
        <f t="shared" si="0"/>
        <v>36.680200000000696</v>
      </c>
      <c r="W66" s="17">
        <f t="shared" si="1"/>
        <v>0.9965294606311653</v>
      </c>
      <c r="X66" s="5">
        <v>0</v>
      </c>
      <c r="Y66" s="6">
        <v>0</v>
      </c>
      <c r="Z66" s="5">
        <v>0</v>
      </c>
    </row>
    <row r="67" spans="1:26" ht="25.5" outlineLevel="1">
      <c r="A67" s="12">
        <v>56</v>
      </c>
      <c r="B67" s="19" t="s">
        <v>132</v>
      </c>
      <c r="C67" s="20" t="s">
        <v>60</v>
      </c>
      <c r="D67" s="20" t="s">
        <v>163</v>
      </c>
      <c r="E67" s="20" t="s">
        <v>60</v>
      </c>
      <c r="F67" s="14"/>
      <c r="G67" s="14"/>
      <c r="H67" s="15">
        <v>0</v>
      </c>
      <c r="I67" s="16">
        <v>8568.005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8568.005</v>
      </c>
      <c r="R67" s="15">
        <v>0</v>
      </c>
      <c r="S67" s="16">
        <v>8568.005</v>
      </c>
      <c r="T67" s="16">
        <v>8552.8416</v>
      </c>
      <c r="U67" s="15">
        <v>1764.8561</v>
      </c>
      <c r="V67" s="16">
        <f t="shared" si="0"/>
        <v>15.163399999999456</v>
      </c>
      <c r="W67" s="17">
        <f t="shared" si="1"/>
        <v>0.9982302297909491</v>
      </c>
      <c r="X67" s="5">
        <v>0</v>
      </c>
      <c r="Y67" s="6">
        <v>0</v>
      </c>
      <c r="Z67" s="5">
        <v>0</v>
      </c>
    </row>
    <row r="68" spans="1:26" ht="38.25" outlineLevel="1">
      <c r="A68" s="12">
        <v>57</v>
      </c>
      <c r="B68" s="19" t="s">
        <v>61</v>
      </c>
      <c r="C68" s="20" t="s">
        <v>62</v>
      </c>
      <c r="D68" s="20" t="s">
        <v>163</v>
      </c>
      <c r="E68" s="20" t="s">
        <v>62</v>
      </c>
      <c r="F68" s="14"/>
      <c r="G68" s="14"/>
      <c r="H68" s="15">
        <v>0</v>
      </c>
      <c r="I68" s="16">
        <v>456.7471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456.7471</v>
      </c>
      <c r="R68" s="15">
        <v>0</v>
      </c>
      <c r="S68" s="16">
        <v>456.7471</v>
      </c>
      <c r="T68" s="16">
        <v>456.7471</v>
      </c>
      <c r="U68" s="15">
        <v>0</v>
      </c>
      <c r="V68" s="16">
        <f t="shared" si="0"/>
        <v>0</v>
      </c>
      <c r="W68" s="17">
        <f t="shared" si="1"/>
        <v>1</v>
      </c>
      <c r="X68" s="5">
        <v>0</v>
      </c>
      <c r="Y68" s="6">
        <v>0</v>
      </c>
      <c r="Z68" s="5">
        <v>0</v>
      </c>
    </row>
    <row r="69" spans="1:26" ht="15" outlineLevel="1">
      <c r="A69" s="12">
        <v>58</v>
      </c>
      <c r="B69" s="19" t="s">
        <v>133</v>
      </c>
      <c r="C69" s="20" t="s">
        <v>63</v>
      </c>
      <c r="D69" s="20" t="s">
        <v>163</v>
      </c>
      <c r="E69" s="20" t="s">
        <v>63</v>
      </c>
      <c r="F69" s="14"/>
      <c r="G69" s="14"/>
      <c r="H69" s="15">
        <v>0</v>
      </c>
      <c r="I69" s="16">
        <v>600.9035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600.9035</v>
      </c>
      <c r="R69" s="15">
        <v>0</v>
      </c>
      <c r="S69" s="16">
        <v>600.9035</v>
      </c>
      <c r="T69" s="16">
        <v>600.8402</v>
      </c>
      <c r="U69" s="15">
        <v>79.9693</v>
      </c>
      <c r="V69" s="16">
        <f t="shared" si="0"/>
        <v>0.06330000000002656</v>
      </c>
      <c r="W69" s="17">
        <f t="shared" si="1"/>
        <v>0.9998946586265515</v>
      </c>
      <c r="X69" s="5">
        <v>0</v>
      </c>
      <c r="Y69" s="6">
        <v>0</v>
      </c>
      <c r="Z69" s="5">
        <v>0</v>
      </c>
    </row>
    <row r="70" spans="1:26" ht="38.25" outlineLevel="1">
      <c r="A70" s="12">
        <v>59</v>
      </c>
      <c r="B70" s="19" t="s">
        <v>134</v>
      </c>
      <c r="C70" s="20" t="s">
        <v>154</v>
      </c>
      <c r="D70" s="20" t="s">
        <v>163</v>
      </c>
      <c r="E70" s="20" t="s">
        <v>154</v>
      </c>
      <c r="F70" s="14"/>
      <c r="G70" s="14"/>
      <c r="H70" s="15">
        <v>0</v>
      </c>
      <c r="I70" s="16">
        <v>50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50</v>
      </c>
      <c r="R70" s="15">
        <v>0</v>
      </c>
      <c r="S70" s="16">
        <v>50</v>
      </c>
      <c r="T70" s="16">
        <v>46.0969</v>
      </c>
      <c r="U70" s="15">
        <v>0</v>
      </c>
      <c r="V70" s="16">
        <f t="shared" si="0"/>
        <v>3.903100000000002</v>
      </c>
      <c r="W70" s="17">
        <f t="shared" si="1"/>
        <v>0.9219379999999999</v>
      </c>
      <c r="X70" s="5">
        <v>0</v>
      </c>
      <c r="Y70" s="6">
        <v>0</v>
      </c>
      <c r="Z70" s="5">
        <v>0</v>
      </c>
    </row>
    <row r="71" spans="1:26" ht="28.5" customHeight="1" outlineLevel="1">
      <c r="A71" s="12">
        <v>60</v>
      </c>
      <c r="B71" s="19" t="s">
        <v>135</v>
      </c>
      <c r="C71" s="20" t="s">
        <v>64</v>
      </c>
      <c r="D71" s="20" t="s">
        <v>163</v>
      </c>
      <c r="E71" s="20" t="s">
        <v>64</v>
      </c>
      <c r="F71" s="14"/>
      <c r="G71" s="14"/>
      <c r="H71" s="15">
        <v>0</v>
      </c>
      <c r="I71" s="16">
        <v>12593.5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12593.5</v>
      </c>
      <c r="R71" s="15">
        <v>0</v>
      </c>
      <c r="S71" s="16">
        <v>12593.5</v>
      </c>
      <c r="T71" s="16">
        <v>12398.715</v>
      </c>
      <c r="U71" s="15">
        <v>0</v>
      </c>
      <c r="V71" s="16">
        <f t="shared" si="0"/>
        <v>194.78499999999985</v>
      </c>
      <c r="W71" s="17">
        <f t="shared" si="1"/>
        <v>0.9845328939532298</v>
      </c>
      <c r="X71" s="5">
        <v>0</v>
      </c>
      <c r="Y71" s="6">
        <v>0</v>
      </c>
      <c r="Z71" s="5">
        <v>0</v>
      </c>
    </row>
    <row r="72" spans="1:26" ht="38.25" outlineLevel="1">
      <c r="A72" s="12">
        <v>61</v>
      </c>
      <c r="B72" s="19" t="s">
        <v>65</v>
      </c>
      <c r="C72" s="20" t="s">
        <v>66</v>
      </c>
      <c r="D72" s="20" t="s">
        <v>163</v>
      </c>
      <c r="E72" s="20" t="s">
        <v>66</v>
      </c>
      <c r="F72" s="14"/>
      <c r="G72" s="14"/>
      <c r="H72" s="15"/>
      <c r="I72" s="16">
        <v>770.7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770.7</v>
      </c>
      <c r="R72" s="15"/>
      <c r="S72" s="16">
        <v>770.7</v>
      </c>
      <c r="T72" s="16">
        <v>770.7</v>
      </c>
      <c r="U72" s="15"/>
      <c r="V72" s="16">
        <f t="shared" si="0"/>
        <v>0</v>
      </c>
      <c r="W72" s="17">
        <f t="shared" si="1"/>
        <v>1</v>
      </c>
      <c r="X72" s="5"/>
      <c r="Y72" s="6"/>
      <c r="Z72" s="5"/>
    </row>
    <row r="73" spans="1:26" ht="25.5" outlineLevel="1">
      <c r="A73" s="12">
        <v>62</v>
      </c>
      <c r="B73" s="19" t="s">
        <v>67</v>
      </c>
      <c r="C73" s="20" t="s">
        <v>68</v>
      </c>
      <c r="D73" s="20" t="s">
        <v>163</v>
      </c>
      <c r="E73" s="20" t="s">
        <v>68</v>
      </c>
      <c r="F73" s="14"/>
      <c r="G73" s="14"/>
      <c r="H73" s="15"/>
      <c r="I73" s="16">
        <v>70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70</v>
      </c>
      <c r="R73" s="15"/>
      <c r="S73" s="16">
        <v>70</v>
      </c>
      <c r="T73" s="16">
        <v>10.7221</v>
      </c>
      <c r="U73" s="15"/>
      <c r="V73" s="16">
        <f t="shared" si="0"/>
        <v>59.2779</v>
      </c>
      <c r="W73" s="17">
        <f t="shared" si="1"/>
        <v>0.15317285714285714</v>
      </c>
      <c r="X73" s="5"/>
      <c r="Y73" s="6"/>
      <c r="Z73" s="5"/>
    </row>
    <row r="74" spans="1:26" ht="63.75" outlineLevel="1">
      <c r="A74" s="12">
        <v>63</v>
      </c>
      <c r="B74" s="19" t="s">
        <v>136</v>
      </c>
      <c r="C74" s="20" t="s">
        <v>155</v>
      </c>
      <c r="D74" s="20" t="s">
        <v>163</v>
      </c>
      <c r="E74" s="20" t="s">
        <v>155</v>
      </c>
      <c r="F74" s="14"/>
      <c r="G74" s="14"/>
      <c r="H74" s="15"/>
      <c r="I74" s="16">
        <v>11752.8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11752.8</v>
      </c>
      <c r="R74" s="15"/>
      <c r="S74" s="16">
        <v>11752.8</v>
      </c>
      <c r="T74" s="16">
        <v>11617.2929</v>
      </c>
      <c r="U74" s="15"/>
      <c r="V74" s="16">
        <f t="shared" si="0"/>
        <v>135.5070999999989</v>
      </c>
      <c r="W74" s="17">
        <f t="shared" si="1"/>
        <v>0.9884702283711116</v>
      </c>
      <c r="X74" s="5"/>
      <c r="Y74" s="6"/>
      <c r="Z74" s="5"/>
    </row>
    <row r="75" spans="1:26" ht="38.25" outlineLevel="1">
      <c r="A75" s="12">
        <v>64</v>
      </c>
      <c r="B75" s="19" t="s">
        <v>137</v>
      </c>
      <c r="C75" s="20" t="s">
        <v>69</v>
      </c>
      <c r="D75" s="20" t="s">
        <v>163</v>
      </c>
      <c r="E75" s="20" t="s">
        <v>69</v>
      </c>
      <c r="F75" s="14"/>
      <c r="G75" s="14"/>
      <c r="H75" s="15"/>
      <c r="I75" s="16">
        <v>396145.2524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396145.2524</v>
      </c>
      <c r="R75" s="15"/>
      <c r="S75" s="16">
        <v>396145.2524</v>
      </c>
      <c r="T75" s="16">
        <v>383571.4626</v>
      </c>
      <c r="U75" s="15"/>
      <c r="V75" s="16">
        <f t="shared" si="0"/>
        <v>12573.78979999997</v>
      </c>
      <c r="W75" s="17">
        <f t="shared" si="1"/>
        <v>0.9682596478846506</v>
      </c>
      <c r="X75" s="5"/>
      <c r="Y75" s="6"/>
      <c r="Z75" s="5"/>
    </row>
    <row r="76" spans="1:26" ht="38.25" outlineLevel="1">
      <c r="A76" s="12">
        <v>65</v>
      </c>
      <c r="B76" s="19" t="s">
        <v>138</v>
      </c>
      <c r="C76" s="20" t="s">
        <v>70</v>
      </c>
      <c r="D76" s="20" t="s">
        <v>163</v>
      </c>
      <c r="E76" s="20" t="s">
        <v>70</v>
      </c>
      <c r="F76" s="14"/>
      <c r="G76" s="14"/>
      <c r="H76" s="15"/>
      <c r="I76" s="16">
        <v>115712.3298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115712.3298</v>
      </c>
      <c r="R76" s="15"/>
      <c r="S76" s="16">
        <v>115712.3298</v>
      </c>
      <c r="T76" s="16">
        <v>113316.9096</v>
      </c>
      <c r="U76" s="15"/>
      <c r="V76" s="16">
        <f t="shared" si="0"/>
        <v>2395.4202000000078</v>
      </c>
      <c r="W76" s="17">
        <f t="shared" si="1"/>
        <v>0.9792984878608847</v>
      </c>
      <c r="X76" s="5"/>
      <c r="Y76" s="6"/>
      <c r="Z76" s="5"/>
    </row>
    <row r="77" spans="1:26" ht="38.25" outlineLevel="1">
      <c r="A77" s="12">
        <v>66</v>
      </c>
      <c r="B77" s="19" t="s">
        <v>139</v>
      </c>
      <c r="C77" s="20" t="s">
        <v>71</v>
      </c>
      <c r="D77" s="20" t="s">
        <v>163</v>
      </c>
      <c r="E77" s="20" t="s">
        <v>71</v>
      </c>
      <c r="F77" s="14"/>
      <c r="G77" s="14"/>
      <c r="H77" s="15"/>
      <c r="I77" s="16">
        <v>222524.219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222524.219</v>
      </c>
      <c r="R77" s="15"/>
      <c r="S77" s="16">
        <v>222524.219</v>
      </c>
      <c r="T77" s="16">
        <v>215497.9122</v>
      </c>
      <c r="U77" s="15"/>
      <c r="V77" s="16">
        <f aca="true" t="shared" si="2" ref="V77:V88">S77-T77</f>
        <v>7026.30680000002</v>
      </c>
      <c r="W77" s="17">
        <f aca="true" t="shared" si="3" ref="W77:W88">T77/S77</f>
        <v>0.9684245300058776</v>
      </c>
      <c r="X77" s="5"/>
      <c r="Y77" s="6"/>
      <c r="Z77" s="5"/>
    </row>
    <row r="78" spans="1:26" ht="38.25" outlineLevel="1">
      <c r="A78" s="12">
        <v>67</v>
      </c>
      <c r="B78" s="19" t="s">
        <v>140</v>
      </c>
      <c r="C78" s="20" t="s">
        <v>72</v>
      </c>
      <c r="D78" s="20" t="s">
        <v>163</v>
      </c>
      <c r="E78" s="20" t="s">
        <v>72</v>
      </c>
      <c r="F78" s="14"/>
      <c r="G78" s="14"/>
      <c r="H78" s="15"/>
      <c r="I78" s="16">
        <v>23795.5248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23795.5248</v>
      </c>
      <c r="R78" s="15"/>
      <c r="S78" s="16">
        <v>23795.5248</v>
      </c>
      <c r="T78" s="16">
        <v>22727.3759</v>
      </c>
      <c r="U78" s="15"/>
      <c r="V78" s="16">
        <f t="shared" si="2"/>
        <v>1068.1489000000001</v>
      </c>
      <c r="W78" s="17">
        <f t="shared" si="3"/>
        <v>0.9551113535432512</v>
      </c>
      <c r="X78" s="5"/>
      <c r="Y78" s="6"/>
      <c r="Z78" s="5"/>
    </row>
    <row r="79" spans="1:26" ht="51" outlineLevel="1">
      <c r="A79" s="12">
        <v>68</v>
      </c>
      <c r="B79" s="19" t="s">
        <v>141</v>
      </c>
      <c r="C79" s="20" t="s">
        <v>73</v>
      </c>
      <c r="D79" s="20" t="s">
        <v>163</v>
      </c>
      <c r="E79" s="20" t="s">
        <v>73</v>
      </c>
      <c r="F79" s="14"/>
      <c r="G79" s="14"/>
      <c r="H79" s="15"/>
      <c r="I79" s="16">
        <v>10595.4886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10595.4886</v>
      </c>
      <c r="R79" s="15"/>
      <c r="S79" s="16">
        <v>10595.4886</v>
      </c>
      <c r="T79" s="16">
        <v>8961.7228</v>
      </c>
      <c r="U79" s="15"/>
      <c r="V79" s="16">
        <f t="shared" si="2"/>
        <v>1633.765800000001</v>
      </c>
      <c r="W79" s="17">
        <f t="shared" si="3"/>
        <v>0.8458055251930524</v>
      </c>
      <c r="X79" s="5"/>
      <c r="Y79" s="6"/>
      <c r="Z79" s="5"/>
    </row>
    <row r="80" spans="1:26" ht="38.25" outlineLevel="1">
      <c r="A80" s="12">
        <v>69</v>
      </c>
      <c r="B80" s="19" t="s">
        <v>142</v>
      </c>
      <c r="C80" s="20" t="s">
        <v>74</v>
      </c>
      <c r="D80" s="20" t="s">
        <v>163</v>
      </c>
      <c r="E80" s="20" t="s">
        <v>74</v>
      </c>
      <c r="F80" s="14"/>
      <c r="G80" s="14"/>
      <c r="H80" s="15"/>
      <c r="I80" s="16">
        <v>373.647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373.647</v>
      </c>
      <c r="R80" s="15"/>
      <c r="S80" s="16">
        <v>373.647</v>
      </c>
      <c r="T80" s="16">
        <v>373.647</v>
      </c>
      <c r="U80" s="15"/>
      <c r="V80" s="16">
        <f t="shared" si="2"/>
        <v>0</v>
      </c>
      <c r="W80" s="17">
        <f t="shared" si="3"/>
        <v>1</v>
      </c>
      <c r="X80" s="5"/>
      <c r="Y80" s="6"/>
      <c r="Z80" s="5"/>
    </row>
    <row r="81" spans="1:26" ht="51">
      <c r="A81" s="12">
        <v>70</v>
      </c>
      <c r="B81" s="19" t="s">
        <v>143</v>
      </c>
      <c r="C81" s="20" t="s">
        <v>75</v>
      </c>
      <c r="D81" s="20" t="s">
        <v>163</v>
      </c>
      <c r="E81" s="20" t="s">
        <v>75</v>
      </c>
      <c r="F81" s="14"/>
      <c r="G81" s="14"/>
      <c r="H81" s="15">
        <v>0</v>
      </c>
      <c r="I81" s="16">
        <v>17577.6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17577.6</v>
      </c>
      <c r="R81" s="15">
        <v>0</v>
      </c>
      <c r="S81" s="16">
        <v>17577.6</v>
      </c>
      <c r="T81" s="16">
        <v>17191.8341</v>
      </c>
      <c r="U81" s="15">
        <v>1605.7727</v>
      </c>
      <c r="V81" s="16">
        <f t="shared" si="2"/>
        <v>385.7658999999985</v>
      </c>
      <c r="W81" s="17">
        <f t="shared" si="3"/>
        <v>0.9780535511105044</v>
      </c>
      <c r="X81" s="5">
        <v>0</v>
      </c>
      <c r="Y81" s="6">
        <v>0</v>
      </c>
      <c r="Z81" s="5">
        <v>0</v>
      </c>
    </row>
    <row r="82" spans="1:26" ht="38.25" outlineLevel="1">
      <c r="A82" s="12">
        <v>71</v>
      </c>
      <c r="B82" s="19" t="s">
        <v>144</v>
      </c>
      <c r="C82" s="20">
        <v>1280000000</v>
      </c>
      <c r="D82" s="20" t="s">
        <v>163</v>
      </c>
      <c r="E82" s="20" t="s">
        <v>76</v>
      </c>
      <c r="F82" s="14"/>
      <c r="G82" s="14"/>
      <c r="H82" s="15">
        <v>0</v>
      </c>
      <c r="I82" s="16">
        <v>5266.4432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5266.4432</v>
      </c>
      <c r="R82" s="15">
        <v>0</v>
      </c>
      <c r="S82" s="16">
        <v>5266.4432</v>
      </c>
      <c r="T82" s="16">
        <v>5202.061</v>
      </c>
      <c r="U82" s="15">
        <v>130</v>
      </c>
      <c r="V82" s="16">
        <f t="shared" si="2"/>
        <v>64.38220000000001</v>
      </c>
      <c r="W82" s="17">
        <f t="shared" si="3"/>
        <v>0.987775012934726</v>
      </c>
      <c r="X82" s="5">
        <v>0</v>
      </c>
      <c r="Y82" s="6">
        <v>0</v>
      </c>
      <c r="Z82" s="5">
        <v>0</v>
      </c>
    </row>
    <row r="83" spans="1:26" ht="51" outlineLevel="1">
      <c r="A83" s="12">
        <v>72</v>
      </c>
      <c r="B83" s="19" t="s">
        <v>145</v>
      </c>
      <c r="C83" s="20" t="s">
        <v>77</v>
      </c>
      <c r="D83" s="20" t="s">
        <v>163</v>
      </c>
      <c r="E83" s="20" t="s">
        <v>77</v>
      </c>
      <c r="F83" s="14"/>
      <c r="G83" s="14"/>
      <c r="H83" s="15">
        <v>0</v>
      </c>
      <c r="I83" s="16">
        <v>300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300</v>
      </c>
      <c r="R83" s="15">
        <v>0</v>
      </c>
      <c r="S83" s="16">
        <v>300</v>
      </c>
      <c r="T83" s="16">
        <v>300</v>
      </c>
      <c r="U83" s="15">
        <v>3.4592</v>
      </c>
      <c r="V83" s="16">
        <f t="shared" si="2"/>
        <v>0</v>
      </c>
      <c r="W83" s="17">
        <f t="shared" si="3"/>
        <v>1</v>
      </c>
      <c r="X83" s="5">
        <v>0</v>
      </c>
      <c r="Y83" s="6">
        <v>0</v>
      </c>
      <c r="Z83" s="5">
        <v>0</v>
      </c>
    </row>
    <row r="84" spans="1:26" ht="51" outlineLevel="1">
      <c r="A84" s="12">
        <v>73</v>
      </c>
      <c r="B84" s="19" t="s">
        <v>146</v>
      </c>
      <c r="C84" s="20" t="s">
        <v>156</v>
      </c>
      <c r="D84" s="20" t="s">
        <v>163</v>
      </c>
      <c r="E84" s="20" t="s">
        <v>156</v>
      </c>
      <c r="F84" s="14"/>
      <c r="G84" s="14"/>
      <c r="H84" s="15">
        <v>0</v>
      </c>
      <c r="I84" s="16">
        <v>4792.348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4792.348</v>
      </c>
      <c r="R84" s="15">
        <v>0</v>
      </c>
      <c r="S84" s="16">
        <v>4792.348</v>
      </c>
      <c r="T84" s="16">
        <v>4778.9024</v>
      </c>
      <c r="U84" s="15">
        <v>1472.3135</v>
      </c>
      <c r="V84" s="16">
        <f t="shared" si="2"/>
        <v>13.445600000000013</v>
      </c>
      <c r="W84" s="17">
        <f t="shared" si="3"/>
        <v>0.9971943606766454</v>
      </c>
      <c r="X84" s="5">
        <v>0</v>
      </c>
      <c r="Y84" s="6">
        <v>0</v>
      </c>
      <c r="Z84" s="5">
        <v>0</v>
      </c>
    </row>
    <row r="85" spans="1:26" ht="51">
      <c r="A85" s="12">
        <v>74</v>
      </c>
      <c r="B85" s="19" t="s">
        <v>147</v>
      </c>
      <c r="C85" s="20" t="s">
        <v>78</v>
      </c>
      <c r="D85" s="20" t="s">
        <v>163</v>
      </c>
      <c r="E85" s="20" t="s">
        <v>78</v>
      </c>
      <c r="F85" s="14"/>
      <c r="G85" s="14"/>
      <c r="H85" s="15">
        <v>0</v>
      </c>
      <c r="I85" s="16">
        <v>108256.1239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108256.1239</v>
      </c>
      <c r="R85" s="15">
        <v>0</v>
      </c>
      <c r="S85" s="16">
        <v>108256.1239</v>
      </c>
      <c r="T85" s="16">
        <v>106872.3239</v>
      </c>
      <c r="U85" s="15">
        <v>55766.41</v>
      </c>
      <c r="V85" s="16">
        <f t="shared" si="2"/>
        <v>1383.800000000003</v>
      </c>
      <c r="W85" s="17">
        <f t="shared" si="3"/>
        <v>0.9872173513132775</v>
      </c>
      <c r="X85" s="5">
        <v>0</v>
      </c>
      <c r="Y85" s="6">
        <v>0</v>
      </c>
      <c r="Z85" s="5">
        <v>0</v>
      </c>
    </row>
    <row r="86" spans="1:26" ht="38.25" outlineLevel="1">
      <c r="A86" s="12">
        <v>75</v>
      </c>
      <c r="B86" s="19" t="s">
        <v>148</v>
      </c>
      <c r="C86" s="20" t="s">
        <v>157</v>
      </c>
      <c r="D86" s="20" t="s">
        <v>163</v>
      </c>
      <c r="E86" s="20" t="s">
        <v>157</v>
      </c>
      <c r="F86" s="14"/>
      <c r="G86" s="14"/>
      <c r="H86" s="15">
        <v>0</v>
      </c>
      <c r="I86" s="16">
        <v>1164.2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1164.2</v>
      </c>
      <c r="R86" s="15">
        <v>0</v>
      </c>
      <c r="S86" s="16">
        <v>1164.2</v>
      </c>
      <c r="T86" s="16">
        <v>1164.2</v>
      </c>
      <c r="U86" s="15">
        <v>15527.4649</v>
      </c>
      <c r="V86" s="16">
        <f t="shared" si="2"/>
        <v>0</v>
      </c>
      <c r="W86" s="17">
        <f t="shared" si="3"/>
        <v>1</v>
      </c>
      <c r="X86" s="5">
        <v>0</v>
      </c>
      <c r="Y86" s="6">
        <v>0</v>
      </c>
      <c r="Z86" s="5">
        <v>0</v>
      </c>
    </row>
    <row r="87" spans="1:26" ht="38.25" outlineLevel="1">
      <c r="A87" s="12">
        <v>76</v>
      </c>
      <c r="B87" s="19" t="s">
        <v>149</v>
      </c>
      <c r="C87" s="20" t="s">
        <v>158</v>
      </c>
      <c r="D87" s="20" t="s">
        <v>163</v>
      </c>
      <c r="E87" s="20" t="s">
        <v>158</v>
      </c>
      <c r="F87" s="14"/>
      <c r="G87" s="14"/>
      <c r="H87" s="15"/>
      <c r="I87" s="16">
        <v>1164.2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1164.2</v>
      </c>
      <c r="R87" s="15"/>
      <c r="S87" s="16">
        <v>1164.2</v>
      </c>
      <c r="T87" s="16">
        <v>1164.2</v>
      </c>
      <c r="U87" s="15"/>
      <c r="V87" s="16">
        <f t="shared" si="2"/>
        <v>0</v>
      </c>
      <c r="W87" s="17">
        <f t="shared" si="3"/>
        <v>1</v>
      </c>
      <c r="X87" s="5"/>
      <c r="Y87" s="6"/>
      <c r="Z87" s="5"/>
    </row>
    <row r="88" spans="1:26" ht="15" outlineLevel="1">
      <c r="A88" s="12">
        <v>77</v>
      </c>
      <c r="B88" s="21" t="s">
        <v>79</v>
      </c>
      <c r="C88" s="22"/>
      <c r="D88" s="22"/>
      <c r="E88" s="22"/>
      <c r="F88" s="22"/>
      <c r="G88" s="23"/>
      <c r="H88" s="15"/>
      <c r="I88" s="18">
        <v>923800.305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923800.305</v>
      </c>
      <c r="R88" s="15"/>
      <c r="S88" s="18">
        <v>923800.305</v>
      </c>
      <c r="T88" s="18">
        <v>889075.2641</v>
      </c>
      <c r="U88" s="15"/>
      <c r="V88" s="16">
        <f t="shared" si="2"/>
        <v>34725.04090000002</v>
      </c>
      <c r="W88" s="17">
        <f t="shared" si="3"/>
        <v>0.9624106630923877</v>
      </c>
      <c r="X88" s="5"/>
      <c r="Y88" s="6"/>
      <c r="Z88" s="5"/>
    </row>
    <row r="89" spans="2:26" ht="12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 t="s">
        <v>5</v>
      </c>
      <c r="S89" s="2"/>
      <c r="T89" s="2"/>
      <c r="U89" s="2" t="s">
        <v>5</v>
      </c>
      <c r="V89" s="2"/>
      <c r="W89" s="2"/>
      <c r="X89" s="2"/>
      <c r="Y89" s="2"/>
      <c r="Z89" s="2"/>
    </row>
    <row r="90" spans="2:26" ht="15" customHeight="1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7"/>
      <c r="T90" s="13"/>
      <c r="U90" s="7"/>
      <c r="V90" s="7"/>
      <c r="W90" s="7"/>
      <c r="X90" s="7"/>
      <c r="Y90" s="7"/>
      <c r="Z90" s="7"/>
    </row>
  </sheetData>
  <sheetProtection/>
  <mergeCells count="33">
    <mergeCell ref="C1:Z1"/>
    <mergeCell ref="C2:Z2"/>
    <mergeCell ref="C3:Z3"/>
    <mergeCell ref="B4:Z4"/>
    <mergeCell ref="C5:P5"/>
    <mergeCell ref="B6:Z6"/>
    <mergeCell ref="B7:X7"/>
    <mergeCell ref="B8:Z8"/>
    <mergeCell ref="A9:A10"/>
    <mergeCell ref="B9:B10"/>
    <mergeCell ref="C9:C10"/>
    <mergeCell ref="D9:D10"/>
    <mergeCell ref="E9:E10"/>
    <mergeCell ref="F9:F10"/>
    <mergeCell ref="G9:G10"/>
    <mergeCell ref="H9:H10"/>
    <mergeCell ref="X9:X10"/>
    <mergeCell ref="I9:I10"/>
    <mergeCell ref="J9:J10"/>
    <mergeCell ref="L9:L10"/>
    <mergeCell ref="M9:M10"/>
    <mergeCell ref="N9:N10"/>
    <mergeCell ref="O9:O10"/>
    <mergeCell ref="B88:G88"/>
    <mergeCell ref="Y9:Y10"/>
    <mergeCell ref="Z9:Z10"/>
    <mergeCell ref="B90:R90"/>
    <mergeCell ref="S9:S10"/>
    <mergeCell ref="P9:P10"/>
    <mergeCell ref="R9:R10"/>
    <mergeCell ref="T9:T10"/>
    <mergeCell ref="V9:V10"/>
    <mergeCell ref="W9:W10"/>
  </mergeCells>
  <printOptions/>
  <pageMargins left="0.3937007874015748" right="0.1968503937007874" top="0.1968503937007874" bottom="0.1968503937007874" header="0.3937007874015748" footer="0.3937007874015748"/>
  <pageSetup fitToWidth="2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733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BOSS-ПК\BOSS</dc:creator>
  <cp:keywords/>
  <dc:description/>
  <cp:lastModifiedBy>BOSS</cp:lastModifiedBy>
  <cp:lastPrinted>2021-04-13T09:18:24Z</cp:lastPrinted>
  <dcterms:created xsi:type="dcterms:W3CDTF">2019-04-14T12:09:38Z</dcterms:created>
  <dcterms:modified xsi:type="dcterms:W3CDTF">2021-04-13T09:18:29Z</dcterms:modified>
  <cp:category/>
  <cp:version/>
  <cp:contentType/>
  <cp:contentStatus/>
</cp:coreProperties>
</file>