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<sst xmlns="http://schemas.openxmlformats.org/spreadsheetml/2006/main" count="203" uniqueCount="200">
  <si>
    <t>Код БК</t>
  </si>
  <si>
    <t>Наименование групп, подгрупп, статей, подстатей</t>
  </si>
  <si>
    <t xml:space="preserve">№ п/п </t>
  </si>
  <si>
    <t xml:space="preserve">Сумма в тыс.руб.  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</si>
  <si>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</si>
  <si>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</si>
  <si>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</si>
  <si>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</si>
  <si>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</si>
  <si>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</si>
  <si>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</si>
  <si>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</si>
  <si>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</si>
  <si>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</si>
  <si>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</si>
  <si>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</si>
  <si>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 227.1 Налогового кодекса Российской Федерации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</si>
  <si>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</si>
  <si>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</si>
  <si>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</si>
  <si>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</si>
  <si>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</si>
  <si>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000 1 05 02020 02 0000 110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</si>
  <si>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</si>
  <si>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</si>
  <si>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</si>
  <si>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</si>
  <si>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</si>
  <si>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</si>
  <si>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</si>
  <si>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</si>
  <si>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</si>
  <si>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</si>
  <si>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</si>
  <si>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 xml:space="preserve">Земельный налог </t>
  </si>
  <si>
    <t>000 1 06 06010 00 0000 110</t>
  </si>
  <si>
    <t>Земельный налог, взимаемый по ставкам установленным в соответствии с подпунктом 1 пункта 1 статьи 394 Налогового кодекса Российской Федерации</t>
  </si>
  <si>
    <t>000 1 06 06012 04 0000 110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</si>
  <si>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</si>
  <si>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</si>
  <si>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</si>
  <si>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</si>
  <si>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</si>
  <si>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</si>
  <si>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</si>
  <si>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</si>
  <si>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</si>
  <si>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</si>
  <si>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</si>
  <si>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</si>
  <si>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r>
      <t>ДОХОДЫ ОТ ИСПОЛЬЗОВАНИЯ ИМУЩЕСТВА, НАХОДЯЩЕГОСЯ В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ГОСУДАРСТВЕННОЙ И МУНИЦИПАЛЬНОЙ СОБСТВЕННОСТИ</t>
    </r>
  </si>
  <si>
    <t>000 1 11 05000 00 0000 120</t>
  </si>
  <si>
    <t>Доходы, полученные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</si>
  <si>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</si>
  <si>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полученные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</si>
  <si>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</si>
  <si>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</si>
  <si>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</si>
  <si>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</si>
  <si>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</si>
  <si>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</si>
  <si>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</si>
  <si>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</si>
  <si>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</si>
  <si>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</si>
  <si>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</si>
  <si>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</si>
  <si>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</si>
  <si>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</si>
  <si>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</si>
  <si>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</si>
  <si>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</si>
  <si>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</si>
  <si>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</si>
  <si>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</si>
  <si>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000 1 13 01994 04 0000 130</t>
  </si>
  <si>
    <t xml:space="preserve">Прочие доходы  от оказания платных услуг (работ) получателями средств бюджетов городских округов </t>
  </si>
  <si>
    <t>000 1 14 00000 00 0000 000</t>
  </si>
  <si>
    <t>ДОХОДЫ ОТ ПРОДАЖИ МАТЕРИАЛЬНЫХ И НЕМАТЕРИАЛЬНЫХ АКТИВОВ</t>
  </si>
  <si>
    <t>000 1 14 06000 00 0000 430</t>
  </si>
  <si>
    <t>Доходы о 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</si>
  <si>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</si>
  <si>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</si>
  <si>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</si>
  <si>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</si>
  <si>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</si>
  <si>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</si>
  <si>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r>
      <t>000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1 16 08000 01 0000 140</t>
    </r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</si>
  <si>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</si>
  <si>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000 1 16 25000 00 0000 140</t>
  </si>
  <si>
    <t>000 1 16 25060 01 0000 140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</si>
  <si>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</si>
  <si>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</si>
  <si>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</si>
  <si>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</si>
  <si>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>Прочие поступления от денежных взысканий (штрафы) и иных сумм в возмещение ущерба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</si>
  <si>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</si>
  <si>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</si>
  <si>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000 2 00 00000 00 0000 000</t>
  </si>
  <si>
    <t>БЕЗВОЗМЕЗДНЫЕ ПОСТУПЛЕНИЯ</t>
  </si>
  <si>
    <t>000 2 02 00000 00 0000 000</t>
  </si>
  <si>
    <t>БЕЗВОЗМЕЗДНЫЕ ПОСТУПЕЛНИЯ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</si>
  <si>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</si>
  <si>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</si>
  <si>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000 2 02 01001 00 0000 151</t>
  </si>
  <si>
    <t>Дотации на выравнивание бюджетной обеспеченности</t>
  </si>
  <si>
    <t>000 2 02 01001 04 0000 151</t>
  </si>
  <si>
    <t>Дотации бюджетам городских округов на выравнивание бюджетной обеспеченности</t>
  </si>
  <si>
    <t>000 2 02 02000 00 0000 151</t>
  </si>
  <si>
    <t>000 2 02 02999 04 0000 151</t>
  </si>
  <si>
    <t>Прочие субсидии</t>
  </si>
  <si>
    <t xml:space="preserve">Прочие субсидии бюджетам городских округов </t>
  </si>
  <si>
    <t>000 2 02 03000 00 0000 151</t>
  </si>
  <si>
    <t>Субвенции бюджетам субъектов Российской Федерации и муниципальных образований</t>
  </si>
  <si>
    <t>000 2 02 03001 00 0000 151</t>
  </si>
  <si>
    <t>Субвенции бюджетам на оплату жилищно-коммунальных услуг отдельным категориям граждан</t>
  </si>
  <si>
    <t>000 2 02 03001 04 0000 151</t>
  </si>
  <si>
    <t>Субвенции бюджетам городских округов на оплату жилищно-коммунальных услуг отдельным категориям  граждан</t>
  </si>
  <si>
    <t>000 2 02 03015 00 0000 151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</si>
  <si>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</si>
  <si>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</si>
  <si>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</si>
  <si>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000 2 02 03022 00 0000 151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</si>
  <si>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</si>
  <si>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000 2 02 03022 04 0000 151</t>
  </si>
  <si>
    <t xml:space="preserve">Субвенции бюджетам городских округов на предоставление гражданам субсидий на оплату жилого помещения и коммунальных услуг 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</si>
  <si>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</si>
  <si>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</si>
  <si>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000 2 02 03024 04 0000 151</t>
  </si>
  <si>
    <t>Субвенции бюджетам городских округов на выполнение передаваемых полномочий субъектов Российской Федерации</t>
  </si>
  <si>
    <t>000 2 02 03999 00 0000 151</t>
  </si>
  <si>
    <t>Прочие субвенции</t>
  </si>
  <si>
    <t>000 2 02 03999 04 0000 151</t>
  </si>
  <si>
    <t xml:space="preserve">Прочие субвенции бюджетам городских округов </t>
  </si>
  <si>
    <t>Доходы бюджета - ВСЕГО</t>
  </si>
  <si>
    <t>Приложение  1</t>
  </si>
  <si>
    <t>000 2 02 02999 00 0000 151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</si>
  <si>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</si>
  <si>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</si>
  <si>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к Решение Думы городского округа Верхотурский</t>
  </si>
  <si>
    <t xml:space="preserve">СВОД ДОХОДОВ БЮДЖЕТА городского округа Верхотурский на 2014 год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</si>
  <si>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</si>
  <si>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НАЛОГИ НА ТОВАРЫ (РАБОТЫ, УСЛУГИ), РЕАЛИЗУЕМЫЕ НА ТЕРРИТОРИИ РОССИЙСКОЙ ФЕДЕРАЦИИ 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</si>
  <si>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</si>
  <si>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</si>
  <si>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</si>
  <si>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</si>
  <si>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</si>
  <si>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</si>
  <si>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</si>
  <si>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000 1 14 01000 00 0000 410</t>
  </si>
  <si>
    <t xml:space="preserve">Доходы от продажи квартир </t>
  </si>
  <si>
    <t>000 1 14 01040 04 0000 410</t>
  </si>
  <si>
    <t>Доходы от продажи квартир,находящегося в собственности городских округов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</si>
  <si>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</si>
  <si>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унтарных предприятий, в том числе казенных)</t>
  </si>
  <si>
    <t xml:space="preserve">000 1 14 02040 04 0000 410 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</si>
  <si>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</si>
  <si>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</si>
  <si>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</si>
  <si>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</si>
  <si>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</si>
  <si>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</si>
  <si>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</si>
  <si>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</si>
  <si>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</si>
  <si>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</si>
  <si>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000 1 16 33040 04 0000 140</t>
  </si>
  <si>
    <t>Субсидии бюджетам бюджетной системы Российской Федерации (межбюджетные субсидии)</t>
  </si>
  <si>
    <t>Доходы от уплаты акцизов на дизельное топливо, зачисляемые в консолидированные бюджеты субъектов Российской Федерации</t>
  </si>
  <si>
    <t>000 1 03 02230 01 0000 110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</si>
  <si>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</si>
  <si>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</si>
  <si>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</si>
  <si>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000 1 03 02240 01 0000 110</t>
  </si>
  <si>
    <t>000 1 03 02250 01 0000 110</t>
  </si>
  <si>
    <t>000 1 03 02260 01 0000 110</t>
  </si>
  <si>
    <t xml:space="preserve">"О внесении изменений в Решение Думы городского </t>
  </si>
  <si>
    <t>и плановый период 2015 и 2016 годы"</t>
  </si>
  <si>
    <t xml:space="preserve">городского округа Верхотурский  на 2014 год 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</si>
  <si>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</si>
  <si>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</si>
  <si>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</si>
  <si>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</si>
  <si>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округа Верхотурский от 11.12.2013 г. № 85 "О  бюджете</t>
  </si>
  <si>
    <t>000 2 02 02051 00 0000 151</t>
  </si>
  <si>
    <t>000 2 02 02051 04 0000 151</t>
  </si>
  <si>
    <t>Субсидии бюджетам городских округов на реализацию федеральных целевых программ</t>
  </si>
  <si>
    <t>Субсидии бюджетам на реализацию федеральных целевых программ</t>
  </si>
  <si>
    <t>000 2 02 02077 00 0000 151</t>
  </si>
  <si>
    <t>000 2 02 02077 04 0000 151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</si>
  <si>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</si>
  <si>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</si>
  <si>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</si>
  <si>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</si>
  <si>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000 2 02 02009 00 0000 151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</si>
  <si>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</si>
  <si>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</si>
  <si>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</si>
  <si>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от "06" августа 2014 г. № 41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</si>
</sst>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[$€-2]\ ###,000_);[Red]\([$€-2]\ ###,000\)"/>
  </numFmts>
  <fonts count="43">
    <font>
      <sz val="10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2"/>
      <name val="TimesNewRomanPS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67" fontId="7" fillId="0" borderId="10" xfId="0" applyNumberFormat="1" applyFont="1" applyBorder="1" applyAlignment="1">
      <alignment/>
    </xf>
    <xf numFmtId="167" fontId="2" fillId="0" borderId="10" xfId="0" applyNumberFormat="1" applyFont="1" applyBorder="1" applyAlignment="1">
      <alignment/>
    </xf>
    <xf numFmtId="167" fontId="3" fillId="0" borderId="10" xfId="0" applyNumberFormat="1" applyFont="1" applyBorder="1" applyAlignment="1">
      <alignment/>
    </xf>
    <xf numFmtId="167" fontId="4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 vertical="top" wrapText="1"/>
    </xf>
    <xf numFmtId="167" fontId="3" fillId="0" borderId="12" xfId="0" applyNumberFormat="1" applyFont="1" applyBorder="1" applyAlignment="1">
      <alignment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8" fillId="0" borderId="10" xfId="0" applyFont="1" applyBorder="1" applyAlignment="1">
      <alignment wrapText="1"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0"/>
  <sheetViews>
    <sheetView tabSelected="1" zoomScale="90" zoomScaleNormal="90" zoomScalePageLayoutView="0" workbookViewId="0" topLeftCell="A1">
      <selection activeCell="C3" sqref="C3:D3"/>
    </sheetView>
  </sheetViews>
  <sheetFormatPr defaultColWidth="9.00390625" defaultRowHeight="12.75"/>
  <cols>
    <col min="1" max="1" width="5.75390625" style="0" customWidth="1"/>
    <col min="2" max="2" width="27.75390625" style="0" customWidth="1"/>
    <col min="3" max="3" width="46.00390625" style="0" customWidth="1"/>
    <col min="4" max="4" width="14.75390625" style="0" customWidth="1"/>
  </cols>
  <sheetData>
    <row r="1" spans="3:4" ht="12.75" customHeight="1">
      <c r="C1" s="33" t="s">
        <v>135</v>
      </c>
      <c r="D1" s="33"/>
    </row>
    <row r="2" spans="3:4" ht="12.75" customHeight="1">
      <c r="C2" s="33" t="s">
        <v>139</v>
      </c>
      <c r="D2" s="33"/>
    </row>
    <row r="3" spans="3:4" ht="12.75" customHeight="1">
      <c r="C3" s="33" t="s">
        <v>199</v>
      </c>
      <c r="D3" s="33"/>
    </row>
    <row r="4" spans="2:4" ht="12.75" customHeight="1">
      <c r="B4" s="33" t="s">
        <v>177</v>
      </c>
      <c r="C4" s="33"/>
      <c r="D4" s="33"/>
    </row>
    <row r="5" spans="2:4" ht="12.75" customHeight="1">
      <c r="B5" s="33" t="s">
        <v>184</v>
      </c>
      <c r="C5" s="33"/>
      <c r="D5" s="33"/>
    </row>
    <row r="6" spans="2:4" ht="12.75" customHeight="1">
      <c r="B6" s="33" t="s">
        <v>179</v>
      </c>
      <c r="C6" s="33"/>
      <c r="D6" s="33"/>
    </row>
    <row r="7" spans="2:4" ht="13.5" customHeight="1">
      <c r="B7" s="35" t="s">
        <v>178</v>
      </c>
      <c r="C7" s="35"/>
      <c r="D7" s="35"/>
    </row>
    <row r="8" spans="2:4" ht="13.5" customHeight="1">
      <c r="B8" s="31"/>
      <c r="C8" s="31"/>
      <c r="D8" s="31"/>
    </row>
    <row r="9" spans="1:4" ht="18" customHeight="1">
      <c r="A9" s="36" t="s">
        <v>140</v>
      </c>
      <c r="B9" s="36"/>
      <c r="C9" s="36"/>
      <c r="D9" s="36"/>
    </row>
    <row r="10" ht="15.75">
      <c r="B10" s="1"/>
    </row>
    <row r="11" spans="1:4" ht="78.75" customHeight="1">
      <c r="A11" s="34" t="s">
        <v>2</v>
      </c>
      <c r="B11" s="34" t="s">
        <v>0</v>
      </c>
      <c r="C11" s="34" t="s">
        <v>1</v>
      </c>
      <c r="D11" s="34" t="s">
        <v>3</v>
      </c>
    </row>
    <row r="12" spans="1:4" ht="47.25" customHeight="1">
      <c r="A12" s="34"/>
      <c r="B12" s="34"/>
      <c r="C12" s="34"/>
      <c r="D12" s="34"/>
    </row>
    <row r="13" spans="1:4" ht="16.5" customHeight="1">
      <c r="A13" s="18">
        <v>1</v>
      </c>
      <c r="B13" s="18">
        <v>2</v>
      </c>
      <c r="C13" s="18">
        <v>3</v>
      </c>
      <c r="D13" s="18">
        <v>4</v>
      </c>
    </row>
    <row r="14" spans="1:4" ht="31.5">
      <c r="A14" s="19">
        <v>1</v>
      </c>
      <c r="B14" s="2" t="s">
        <v>4</v>
      </c>
      <c r="C14" s="3" t="s">
        <v>5</v>
      </c>
      <c r="D14" s="20">
        <f>D15+D21+D27+D33+D41+D44+D50+D56+D60+D69</f>
        <v>203273.9</v>
      </c>
    </row>
    <row r="15" spans="1:4" ht="15.75" customHeight="1">
      <c r="A15" s="19">
        <v>2</v>
      </c>
      <c r="B15" s="2" t="s">
        <v>6</v>
      </c>
      <c r="C15" s="3" t="s">
        <v>7</v>
      </c>
      <c r="D15" s="20">
        <f>SUM(D16)</f>
        <v>153457.19999999998</v>
      </c>
    </row>
    <row r="16" spans="1:4" ht="18" customHeight="1">
      <c r="A16" s="19">
        <v>3</v>
      </c>
      <c r="B16" s="2" t="s">
        <v>8</v>
      </c>
      <c r="C16" s="4" t="s">
        <v>9</v>
      </c>
      <c r="D16" s="21">
        <f>SUM(D17:D20)</f>
        <v>153457.19999999998</v>
      </c>
    </row>
    <row r="17" spans="1:4" ht="93" customHeight="1">
      <c r="A17" s="19">
        <v>4</v>
      </c>
      <c r="B17" s="5" t="s">
        <v>10</v>
      </c>
      <c r="C17" s="6" t="s">
        <v>141</v>
      </c>
      <c r="D17" s="22">
        <v>152251.9</v>
      </c>
    </row>
    <row r="18" spans="1:4" ht="143.25" customHeight="1">
      <c r="A18" s="19">
        <v>5</v>
      </c>
      <c r="B18" s="5" t="s">
        <v>11</v>
      </c>
      <c r="C18" s="6" t="s">
        <v>12</v>
      </c>
      <c r="D18" s="22">
        <v>305.8</v>
      </c>
    </row>
    <row r="19" spans="1:4" ht="62.25" customHeight="1">
      <c r="A19" s="19">
        <v>6</v>
      </c>
      <c r="B19" s="5" t="s">
        <v>13</v>
      </c>
      <c r="C19" s="6" t="s">
        <v>14</v>
      </c>
      <c r="D19" s="22">
        <v>336.4</v>
      </c>
    </row>
    <row r="20" spans="1:4" ht="128.25" customHeight="1">
      <c r="A20" s="19">
        <v>7</v>
      </c>
      <c r="B20" s="5" t="s">
        <v>15</v>
      </c>
      <c r="C20" s="6" t="s">
        <v>16</v>
      </c>
      <c r="D20" s="22">
        <v>563.1</v>
      </c>
    </row>
    <row r="21" spans="1:4" ht="48" customHeight="1">
      <c r="A21" s="19">
        <v>8</v>
      </c>
      <c r="B21" s="13" t="s">
        <v>143</v>
      </c>
      <c r="C21" s="12" t="s">
        <v>142</v>
      </c>
      <c r="D21" s="20">
        <f>SUM(D22)</f>
        <v>5515</v>
      </c>
    </row>
    <row r="22" spans="1:4" ht="48" customHeight="1">
      <c r="A22" s="19">
        <v>9</v>
      </c>
      <c r="B22" s="26" t="s">
        <v>144</v>
      </c>
      <c r="C22" s="27" t="s">
        <v>145</v>
      </c>
      <c r="D22" s="21">
        <f>SUM(D23:D26)</f>
        <v>5515</v>
      </c>
    </row>
    <row r="23" spans="1:4" ht="49.5" customHeight="1">
      <c r="A23" s="24">
        <v>10</v>
      </c>
      <c r="B23" s="30" t="s">
        <v>170</v>
      </c>
      <c r="C23" s="15" t="s">
        <v>169</v>
      </c>
      <c r="D23" s="25">
        <v>2323</v>
      </c>
    </row>
    <row r="24" spans="1:4" ht="78" customHeight="1">
      <c r="A24" s="24">
        <v>11</v>
      </c>
      <c r="B24" s="30" t="s">
        <v>174</v>
      </c>
      <c r="C24" s="15" t="s">
        <v>171</v>
      </c>
      <c r="D24" s="25">
        <v>40</v>
      </c>
    </row>
    <row r="25" spans="1:4" ht="78.75" customHeight="1">
      <c r="A25" s="24">
        <v>12</v>
      </c>
      <c r="B25" s="30" t="s">
        <v>175</v>
      </c>
      <c r="C25" s="15" t="s">
        <v>172</v>
      </c>
      <c r="D25" s="25">
        <v>3014</v>
      </c>
    </row>
    <row r="26" spans="1:4" ht="80.25" customHeight="1">
      <c r="A26" s="24">
        <v>13</v>
      </c>
      <c r="B26" s="30" t="s">
        <v>176</v>
      </c>
      <c r="C26" s="15" t="s">
        <v>173</v>
      </c>
      <c r="D26" s="25">
        <v>138</v>
      </c>
    </row>
    <row r="27" spans="1:4" ht="17.25" customHeight="1">
      <c r="A27" s="19">
        <v>14</v>
      </c>
      <c r="B27" s="28" t="s">
        <v>17</v>
      </c>
      <c r="C27" s="29" t="s">
        <v>18</v>
      </c>
      <c r="D27" s="20">
        <f>SUM(D28+D31)</f>
        <v>7775</v>
      </c>
    </row>
    <row r="28" spans="1:4" ht="31.5" customHeight="1">
      <c r="A28" s="19">
        <v>15</v>
      </c>
      <c r="B28" s="2" t="s">
        <v>19</v>
      </c>
      <c r="C28" s="4" t="s">
        <v>20</v>
      </c>
      <c r="D28" s="21">
        <f>SUM(D29:D30)</f>
        <v>7729</v>
      </c>
    </row>
    <row r="29" spans="1:4" ht="31.5">
      <c r="A29" s="19">
        <v>16</v>
      </c>
      <c r="B29" s="5" t="s">
        <v>21</v>
      </c>
      <c r="C29" s="6" t="s">
        <v>20</v>
      </c>
      <c r="D29" s="22">
        <v>7701.9</v>
      </c>
    </row>
    <row r="30" spans="1:4" ht="47.25" customHeight="1">
      <c r="A30" s="19">
        <v>17</v>
      </c>
      <c r="B30" s="5" t="s">
        <v>22</v>
      </c>
      <c r="C30" s="6" t="s">
        <v>23</v>
      </c>
      <c r="D30" s="22">
        <v>27.1</v>
      </c>
    </row>
    <row r="31" spans="1:4" ht="18" customHeight="1">
      <c r="A31" s="19">
        <v>18</v>
      </c>
      <c r="B31" s="2" t="s">
        <v>24</v>
      </c>
      <c r="C31" s="4" t="s">
        <v>25</v>
      </c>
      <c r="D31" s="21">
        <f>SUM(D32)</f>
        <v>46</v>
      </c>
    </row>
    <row r="32" spans="1:4" ht="17.25" customHeight="1">
      <c r="A32" s="19">
        <v>19</v>
      </c>
      <c r="B32" s="5" t="s">
        <v>26</v>
      </c>
      <c r="C32" s="6" t="s">
        <v>25</v>
      </c>
      <c r="D32" s="22">
        <v>46</v>
      </c>
    </row>
    <row r="33" spans="1:4" ht="17.25" customHeight="1">
      <c r="A33" s="19">
        <v>20</v>
      </c>
      <c r="B33" s="2" t="s">
        <v>27</v>
      </c>
      <c r="C33" s="3" t="s">
        <v>28</v>
      </c>
      <c r="D33" s="20">
        <f>D34+D36</f>
        <v>5757</v>
      </c>
    </row>
    <row r="34" spans="1:4" ht="16.5" customHeight="1">
      <c r="A34" s="19">
        <v>21</v>
      </c>
      <c r="B34" s="2" t="s">
        <v>29</v>
      </c>
      <c r="C34" s="4" t="s">
        <v>30</v>
      </c>
      <c r="D34" s="21">
        <f>SUM(D35)</f>
        <v>1810</v>
      </c>
    </row>
    <row r="35" spans="1:4" ht="63.75" customHeight="1">
      <c r="A35" s="19">
        <v>22</v>
      </c>
      <c r="B35" s="5" t="s">
        <v>31</v>
      </c>
      <c r="C35" s="6" t="s">
        <v>32</v>
      </c>
      <c r="D35" s="22">
        <v>1810</v>
      </c>
    </row>
    <row r="36" spans="1:4" ht="17.25" customHeight="1">
      <c r="A36" s="19">
        <v>23</v>
      </c>
      <c r="B36" s="2" t="s">
        <v>33</v>
      </c>
      <c r="C36" s="4" t="s">
        <v>34</v>
      </c>
      <c r="D36" s="21">
        <f>D37+D39</f>
        <v>3947</v>
      </c>
    </row>
    <row r="37" spans="1:4" ht="64.5" customHeight="1">
      <c r="A37" s="19">
        <v>24</v>
      </c>
      <c r="B37" s="5" t="s">
        <v>35</v>
      </c>
      <c r="C37" s="6" t="s">
        <v>36</v>
      </c>
      <c r="D37" s="22">
        <f>SUM(D38)</f>
        <v>416.3</v>
      </c>
    </row>
    <row r="38" spans="1:4" ht="96.75" customHeight="1">
      <c r="A38" s="19">
        <v>25</v>
      </c>
      <c r="B38" s="7" t="s">
        <v>37</v>
      </c>
      <c r="C38" s="8" t="s">
        <v>38</v>
      </c>
      <c r="D38" s="23">
        <v>416.3</v>
      </c>
    </row>
    <row r="39" spans="1:4" ht="63.75" customHeight="1">
      <c r="A39" s="19">
        <v>26</v>
      </c>
      <c r="B39" s="5" t="s">
        <v>39</v>
      </c>
      <c r="C39" s="6" t="s">
        <v>40</v>
      </c>
      <c r="D39" s="22">
        <f>SUM(D40)</f>
        <v>3530.7</v>
      </c>
    </row>
    <row r="40" spans="1:4" ht="97.5" customHeight="1">
      <c r="A40" s="19">
        <v>27</v>
      </c>
      <c r="B40" s="7" t="s">
        <v>41</v>
      </c>
      <c r="C40" s="8" t="s">
        <v>42</v>
      </c>
      <c r="D40" s="23">
        <v>3530.7</v>
      </c>
    </row>
    <row r="41" spans="1:4" ht="16.5" customHeight="1">
      <c r="A41" s="19">
        <v>28</v>
      </c>
      <c r="B41" s="2" t="s">
        <v>43</v>
      </c>
      <c r="C41" s="3" t="s">
        <v>44</v>
      </c>
      <c r="D41" s="20">
        <f>D42</f>
        <v>495</v>
      </c>
    </row>
    <row r="42" spans="1:4" ht="48.75" customHeight="1">
      <c r="A42" s="19">
        <v>29</v>
      </c>
      <c r="B42" s="2" t="s">
        <v>45</v>
      </c>
      <c r="C42" s="4" t="s">
        <v>46</v>
      </c>
      <c r="D42" s="21">
        <f>SUM(D43)</f>
        <v>495</v>
      </c>
    </row>
    <row r="43" spans="1:4" ht="65.25" customHeight="1">
      <c r="A43" s="19">
        <v>30</v>
      </c>
      <c r="B43" s="5" t="s">
        <v>47</v>
      </c>
      <c r="C43" s="6" t="s">
        <v>48</v>
      </c>
      <c r="D43" s="22">
        <v>495</v>
      </c>
    </row>
    <row r="44" spans="1:4" ht="65.25" customHeight="1">
      <c r="A44" s="19">
        <v>31</v>
      </c>
      <c r="B44" s="2" t="s">
        <v>49</v>
      </c>
      <c r="C44" s="4" t="s">
        <v>50</v>
      </c>
      <c r="D44" s="20">
        <f>SUM(D45)</f>
        <v>11805.599999999999</v>
      </c>
    </row>
    <row r="45" spans="1:4" ht="143.25" customHeight="1">
      <c r="A45" s="19">
        <v>32</v>
      </c>
      <c r="B45" s="2" t="s">
        <v>51</v>
      </c>
      <c r="C45" s="4" t="s">
        <v>52</v>
      </c>
      <c r="D45" s="21">
        <f>D46+D48</f>
        <v>11805.599999999999</v>
      </c>
    </row>
    <row r="46" spans="1:4" ht="96" customHeight="1">
      <c r="A46" s="19">
        <v>33</v>
      </c>
      <c r="B46" s="5" t="s">
        <v>53</v>
      </c>
      <c r="C46" s="6" t="s">
        <v>54</v>
      </c>
      <c r="D46" s="22">
        <f>SUM(D47)</f>
        <v>4539.7</v>
      </c>
    </row>
    <row r="47" spans="1:4" ht="113.25" customHeight="1">
      <c r="A47" s="19">
        <v>34</v>
      </c>
      <c r="B47" s="7" t="s">
        <v>55</v>
      </c>
      <c r="C47" s="8" t="s">
        <v>56</v>
      </c>
      <c r="D47" s="23">
        <v>4539.7</v>
      </c>
    </row>
    <row r="48" spans="1:4" ht="63">
      <c r="A48" s="19">
        <v>35</v>
      </c>
      <c r="B48" s="5" t="s">
        <v>146</v>
      </c>
      <c r="C48" s="6" t="s">
        <v>147</v>
      </c>
      <c r="D48" s="22">
        <f>SUM(D49)</f>
        <v>7265.9</v>
      </c>
    </row>
    <row r="49" spans="1:4" ht="47.25">
      <c r="A49" s="19">
        <v>36</v>
      </c>
      <c r="B49" s="7" t="s">
        <v>148</v>
      </c>
      <c r="C49" s="6" t="s">
        <v>149</v>
      </c>
      <c r="D49" s="23">
        <v>7265.9</v>
      </c>
    </row>
    <row r="50" spans="1:4" ht="31.5">
      <c r="A50" s="19">
        <v>37</v>
      </c>
      <c r="B50" s="2" t="s">
        <v>57</v>
      </c>
      <c r="C50" s="4" t="s">
        <v>58</v>
      </c>
      <c r="D50" s="20">
        <f>SUM(D51)</f>
        <v>24.2</v>
      </c>
    </row>
    <row r="51" spans="1:4" ht="31.5">
      <c r="A51" s="19">
        <v>38</v>
      </c>
      <c r="B51" s="2" t="s">
        <v>59</v>
      </c>
      <c r="C51" s="4" t="s">
        <v>60</v>
      </c>
      <c r="D51" s="21">
        <f>SUM(D52:D55)</f>
        <v>24.2</v>
      </c>
    </row>
    <row r="52" spans="1:4" ht="31.5" customHeight="1">
      <c r="A52" s="19">
        <v>39</v>
      </c>
      <c r="B52" s="5" t="s">
        <v>61</v>
      </c>
      <c r="C52" s="6" t="s">
        <v>62</v>
      </c>
      <c r="D52" s="22">
        <v>17.8</v>
      </c>
    </row>
    <row r="53" spans="1:4" ht="33.75" customHeight="1">
      <c r="A53" s="19">
        <v>40</v>
      </c>
      <c r="B53" s="5" t="s">
        <v>63</v>
      </c>
      <c r="C53" s="6" t="s">
        <v>64</v>
      </c>
      <c r="D53" s="22">
        <v>2.7</v>
      </c>
    </row>
    <row r="54" spans="1:4" ht="31.5">
      <c r="A54" s="19">
        <v>41</v>
      </c>
      <c r="B54" s="5" t="s">
        <v>65</v>
      </c>
      <c r="C54" s="6" t="s">
        <v>66</v>
      </c>
      <c r="D54" s="22">
        <v>0.2</v>
      </c>
    </row>
    <row r="55" spans="1:4" ht="31.5">
      <c r="A55" s="19">
        <v>42</v>
      </c>
      <c r="B55" s="5" t="s">
        <v>67</v>
      </c>
      <c r="C55" s="6" t="s">
        <v>68</v>
      </c>
      <c r="D55" s="22">
        <v>3.5</v>
      </c>
    </row>
    <row r="56" spans="1:4" ht="48" customHeight="1">
      <c r="A56" s="19">
        <v>43</v>
      </c>
      <c r="B56" s="2" t="s">
        <v>69</v>
      </c>
      <c r="C56" s="4" t="s">
        <v>70</v>
      </c>
      <c r="D56" s="20">
        <f>D57</f>
        <v>14394.6</v>
      </c>
    </row>
    <row r="57" spans="1:4" ht="18.75" customHeight="1">
      <c r="A57" s="19">
        <v>44</v>
      </c>
      <c r="B57" s="2" t="s">
        <v>71</v>
      </c>
      <c r="C57" s="4" t="s">
        <v>72</v>
      </c>
      <c r="D57" s="21">
        <f>SUM(D58)</f>
        <v>14394.6</v>
      </c>
    </row>
    <row r="58" spans="1:4" ht="31.5">
      <c r="A58" s="19">
        <v>45</v>
      </c>
      <c r="B58" s="5" t="s">
        <v>73</v>
      </c>
      <c r="C58" s="6" t="s">
        <v>74</v>
      </c>
      <c r="D58" s="22">
        <f>SUM(D59)</f>
        <v>14394.6</v>
      </c>
    </row>
    <row r="59" spans="1:4" ht="48" customHeight="1">
      <c r="A59" s="19">
        <v>46</v>
      </c>
      <c r="B59" s="7" t="s">
        <v>75</v>
      </c>
      <c r="C59" s="8" t="s">
        <v>76</v>
      </c>
      <c r="D59" s="23">
        <v>14394.6</v>
      </c>
    </row>
    <row r="60" spans="1:4" ht="47.25">
      <c r="A60" s="19">
        <v>47</v>
      </c>
      <c r="B60" s="2" t="s">
        <v>77</v>
      </c>
      <c r="C60" s="4" t="s">
        <v>78</v>
      </c>
      <c r="D60" s="20">
        <f>D63+D66+D61</f>
        <v>2549.2999999999997</v>
      </c>
    </row>
    <row r="61" spans="1:4" ht="17.25" customHeight="1">
      <c r="A61" s="19">
        <v>48</v>
      </c>
      <c r="B61" s="2" t="s">
        <v>150</v>
      </c>
      <c r="C61" s="4" t="s">
        <v>151</v>
      </c>
      <c r="D61" s="21">
        <f>SUM(D62)</f>
        <v>29.6</v>
      </c>
    </row>
    <row r="62" spans="1:4" ht="31.5">
      <c r="A62" s="19">
        <v>49</v>
      </c>
      <c r="B62" s="14" t="s">
        <v>152</v>
      </c>
      <c r="C62" s="15" t="s">
        <v>153</v>
      </c>
      <c r="D62" s="22">
        <v>29.6</v>
      </c>
    </row>
    <row r="63" spans="1:4" ht="126">
      <c r="A63" s="19">
        <v>50</v>
      </c>
      <c r="B63" s="2" t="s">
        <v>154</v>
      </c>
      <c r="C63" s="4" t="s">
        <v>155</v>
      </c>
      <c r="D63" s="21">
        <f>SUM(D64)</f>
        <v>1780.2</v>
      </c>
    </row>
    <row r="64" spans="1:4" ht="126">
      <c r="A64" s="19">
        <v>51</v>
      </c>
      <c r="B64" s="14" t="s">
        <v>156</v>
      </c>
      <c r="C64" s="15" t="s">
        <v>157</v>
      </c>
      <c r="D64" s="22">
        <f>SUM(D65)</f>
        <v>1780.2</v>
      </c>
    </row>
    <row r="65" spans="1:4" ht="132.75" customHeight="1">
      <c r="A65" s="19">
        <v>52</v>
      </c>
      <c r="B65" s="16" t="s">
        <v>137</v>
      </c>
      <c r="C65" s="17" t="s">
        <v>138</v>
      </c>
      <c r="D65" s="23">
        <v>1780.2</v>
      </c>
    </row>
    <row r="66" spans="1:4" ht="79.5" customHeight="1">
      <c r="A66" s="19">
        <v>53</v>
      </c>
      <c r="B66" s="2" t="s">
        <v>79</v>
      </c>
      <c r="C66" s="4" t="s">
        <v>80</v>
      </c>
      <c r="D66" s="21">
        <f>SUM(D67)</f>
        <v>739.5</v>
      </c>
    </row>
    <row r="67" spans="1:4" ht="48.75" customHeight="1">
      <c r="A67" s="19">
        <v>54</v>
      </c>
      <c r="B67" s="5" t="s">
        <v>81</v>
      </c>
      <c r="C67" s="6" t="s">
        <v>82</v>
      </c>
      <c r="D67" s="22">
        <f>SUM(D68)</f>
        <v>739.5</v>
      </c>
    </row>
    <row r="68" spans="1:4" ht="66" customHeight="1">
      <c r="A68" s="19">
        <v>55</v>
      </c>
      <c r="B68" s="7" t="s">
        <v>83</v>
      </c>
      <c r="C68" s="8" t="s">
        <v>84</v>
      </c>
      <c r="D68" s="23">
        <v>739.5</v>
      </c>
    </row>
    <row r="69" spans="1:4" ht="31.5">
      <c r="A69" s="19">
        <v>56</v>
      </c>
      <c r="B69" s="2" t="s">
        <v>85</v>
      </c>
      <c r="C69" s="4" t="s">
        <v>86</v>
      </c>
      <c r="D69" s="20">
        <f>D70+D72+D75+D76+D80+D78</f>
        <v>1501</v>
      </c>
    </row>
    <row r="70" spans="1:4" ht="96" customHeight="1">
      <c r="A70" s="19">
        <v>57</v>
      </c>
      <c r="B70" s="2" t="s">
        <v>87</v>
      </c>
      <c r="C70" s="4" t="s">
        <v>88</v>
      </c>
      <c r="D70" s="21">
        <f>SUM(D71)</f>
        <v>3</v>
      </c>
    </row>
    <row r="71" spans="1:4" ht="80.25" customHeight="1">
      <c r="A71" s="19">
        <v>58</v>
      </c>
      <c r="B71" s="14" t="s">
        <v>158</v>
      </c>
      <c r="C71" s="15" t="s">
        <v>159</v>
      </c>
      <c r="D71" s="22">
        <v>3</v>
      </c>
    </row>
    <row r="72" spans="1:4" ht="175.5" customHeight="1">
      <c r="A72" s="19">
        <v>59</v>
      </c>
      <c r="B72" s="2" t="s">
        <v>89</v>
      </c>
      <c r="C72" s="4" t="s">
        <v>160</v>
      </c>
      <c r="D72" s="21">
        <f>SUM(D73:D74)</f>
        <v>139.8</v>
      </c>
    </row>
    <row r="73" spans="1:4" ht="47.25">
      <c r="A73" s="19">
        <v>60</v>
      </c>
      <c r="B73" s="14" t="s">
        <v>193</v>
      </c>
      <c r="C73" s="15" t="s">
        <v>194</v>
      </c>
      <c r="D73" s="22">
        <v>121.5</v>
      </c>
    </row>
    <row r="74" spans="1:4" ht="33.75" customHeight="1">
      <c r="A74" s="19">
        <v>61</v>
      </c>
      <c r="B74" s="5" t="s">
        <v>90</v>
      </c>
      <c r="C74" s="6" t="s">
        <v>91</v>
      </c>
      <c r="D74" s="22">
        <v>18.3</v>
      </c>
    </row>
    <row r="75" spans="1:4" ht="96.75" customHeight="1">
      <c r="A75" s="19">
        <v>62</v>
      </c>
      <c r="B75" s="2" t="s">
        <v>92</v>
      </c>
      <c r="C75" s="4" t="s">
        <v>93</v>
      </c>
      <c r="D75" s="21">
        <v>440</v>
      </c>
    </row>
    <row r="76" spans="1:4" ht="66" customHeight="1">
      <c r="A76" s="19">
        <v>63</v>
      </c>
      <c r="B76" s="13" t="s">
        <v>161</v>
      </c>
      <c r="C76" s="12" t="s">
        <v>162</v>
      </c>
      <c r="D76" s="21">
        <f>SUM(D77)</f>
        <v>618.2</v>
      </c>
    </row>
    <row r="77" spans="1:4" ht="80.25" customHeight="1">
      <c r="A77" s="19">
        <v>64</v>
      </c>
      <c r="B77" s="5" t="s">
        <v>163</v>
      </c>
      <c r="C77" s="15" t="s">
        <v>164</v>
      </c>
      <c r="D77" s="22">
        <v>618.2</v>
      </c>
    </row>
    <row r="78" spans="1:4" ht="80.25" customHeight="1">
      <c r="A78" s="19">
        <v>65</v>
      </c>
      <c r="B78" s="13" t="s">
        <v>165</v>
      </c>
      <c r="C78" s="12" t="s">
        <v>166</v>
      </c>
      <c r="D78" s="21">
        <f>SUM(D79)</f>
        <v>30</v>
      </c>
    </row>
    <row r="79" spans="1:4" ht="66" customHeight="1">
      <c r="A79" s="19">
        <v>66</v>
      </c>
      <c r="B79" s="5" t="s">
        <v>167</v>
      </c>
      <c r="C79" s="15" t="s">
        <v>166</v>
      </c>
      <c r="D79" s="22">
        <v>30</v>
      </c>
    </row>
    <row r="80" spans="1:4" ht="47.25">
      <c r="A80" s="19">
        <v>67</v>
      </c>
      <c r="B80" s="2" t="s">
        <v>94</v>
      </c>
      <c r="C80" s="4" t="s">
        <v>95</v>
      </c>
      <c r="D80" s="21">
        <f>SUM(D81)</f>
        <v>270</v>
      </c>
    </row>
    <row r="81" spans="1:4" ht="48.75" customHeight="1">
      <c r="A81" s="19">
        <v>68</v>
      </c>
      <c r="B81" s="5" t="s">
        <v>96</v>
      </c>
      <c r="C81" s="6" t="s">
        <v>97</v>
      </c>
      <c r="D81" s="22">
        <v>270</v>
      </c>
    </row>
    <row r="82" spans="1:4" ht="17.25" customHeight="1">
      <c r="A82" s="19">
        <v>69</v>
      </c>
      <c r="B82" s="2" t="s">
        <v>98</v>
      </c>
      <c r="C82" s="4" t="s">
        <v>99</v>
      </c>
      <c r="D82" s="20">
        <f>D83+D107</f>
        <v>564080.8</v>
      </c>
    </row>
    <row r="83" spans="1:4" ht="48.75" customHeight="1">
      <c r="A83" s="19">
        <v>70</v>
      </c>
      <c r="B83" s="2" t="s">
        <v>100</v>
      </c>
      <c r="C83" s="4" t="s">
        <v>101</v>
      </c>
      <c r="D83" s="20">
        <f>D84+D87+D96</f>
        <v>525734</v>
      </c>
    </row>
    <row r="84" spans="1:4" ht="31.5" customHeight="1">
      <c r="A84" s="19">
        <v>71</v>
      </c>
      <c r="B84" s="2" t="s">
        <v>102</v>
      </c>
      <c r="C84" s="4" t="s">
        <v>103</v>
      </c>
      <c r="D84" s="20">
        <f>D85</f>
        <v>47417</v>
      </c>
    </row>
    <row r="85" spans="1:4" ht="31.5">
      <c r="A85" s="19">
        <v>72</v>
      </c>
      <c r="B85" s="5" t="s">
        <v>104</v>
      </c>
      <c r="C85" s="6" t="s">
        <v>105</v>
      </c>
      <c r="D85" s="22">
        <f>SUM(D86)</f>
        <v>47417</v>
      </c>
    </row>
    <row r="86" spans="1:4" ht="35.25" customHeight="1">
      <c r="A86" s="19">
        <v>73</v>
      </c>
      <c r="B86" s="7" t="s">
        <v>106</v>
      </c>
      <c r="C86" s="8" t="s">
        <v>107</v>
      </c>
      <c r="D86" s="23">
        <v>47417</v>
      </c>
    </row>
    <row r="87" spans="1:4" ht="48.75" customHeight="1">
      <c r="A87" s="19">
        <v>74</v>
      </c>
      <c r="B87" s="2" t="s">
        <v>108</v>
      </c>
      <c r="C87" s="4" t="s">
        <v>168</v>
      </c>
      <c r="D87" s="20">
        <f>D90+D92+D94+D88</f>
        <v>338084.7</v>
      </c>
    </row>
    <row r="88" spans="1:4" ht="65.25" customHeight="1">
      <c r="A88" s="19">
        <v>75</v>
      </c>
      <c r="B88" s="14" t="s">
        <v>195</v>
      </c>
      <c r="C88" s="15" t="s">
        <v>196</v>
      </c>
      <c r="D88" s="22">
        <f>SUM(D89)</f>
        <v>224.1</v>
      </c>
    </row>
    <row r="89" spans="1:4" ht="66" customHeight="1">
      <c r="A89" s="30">
        <v>76</v>
      </c>
      <c r="B89" s="16" t="s">
        <v>197</v>
      </c>
      <c r="C89" s="17" t="s">
        <v>198</v>
      </c>
      <c r="D89" s="23">
        <v>224.1</v>
      </c>
    </row>
    <row r="90" spans="1:4" ht="31.5">
      <c r="A90" s="19">
        <v>77</v>
      </c>
      <c r="B90" s="14" t="s">
        <v>185</v>
      </c>
      <c r="C90" s="15" t="s">
        <v>188</v>
      </c>
      <c r="D90" s="22">
        <f>SUM(D91)</f>
        <v>367.2</v>
      </c>
    </row>
    <row r="91" spans="1:4" ht="31.5">
      <c r="A91" s="19">
        <v>78</v>
      </c>
      <c r="B91" s="16" t="s">
        <v>186</v>
      </c>
      <c r="C91" s="17" t="s">
        <v>187</v>
      </c>
      <c r="D91" s="23">
        <v>367.2</v>
      </c>
    </row>
    <row r="92" spans="1:4" ht="65.25" customHeight="1">
      <c r="A92" s="19">
        <v>79</v>
      </c>
      <c r="B92" s="14" t="s">
        <v>189</v>
      </c>
      <c r="C92" s="15" t="s">
        <v>191</v>
      </c>
      <c r="D92" s="22">
        <f>SUM(D93)</f>
        <v>53100</v>
      </c>
    </row>
    <row r="93" spans="1:4" ht="48.75" customHeight="1">
      <c r="A93" s="19">
        <v>80</v>
      </c>
      <c r="B93" s="16" t="s">
        <v>190</v>
      </c>
      <c r="C93" s="17" t="s">
        <v>192</v>
      </c>
      <c r="D93" s="23">
        <v>53100</v>
      </c>
    </row>
    <row r="94" spans="1:4" ht="18" customHeight="1">
      <c r="A94" s="19">
        <v>81</v>
      </c>
      <c r="B94" s="5" t="s">
        <v>136</v>
      </c>
      <c r="C94" s="6" t="s">
        <v>110</v>
      </c>
      <c r="D94" s="22">
        <f>SUM(D95)</f>
        <v>284393.4</v>
      </c>
    </row>
    <row r="95" spans="1:4" ht="31.5">
      <c r="A95" s="19">
        <v>82</v>
      </c>
      <c r="B95" s="7" t="s">
        <v>109</v>
      </c>
      <c r="C95" s="8" t="s">
        <v>111</v>
      </c>
      <c r="D95" s="23">
        <v>284393.4</v>
      </c>
    </row>
    <row r="96" spans="1:4" ht="47.25">
      <c r="A96" s="19">
        <v>83</v>
      </c>
      <c r="B96" s="2" t="s">
        <v>112</v>
      </c>
      <c r="C96" s="4" t="s">
        <v>113</v>
      </c>
      <c r="D96" s="20">
        <f>D97+D99+D101+D103+D105</f>
        <v>140232.3</v>
      </c>
    </row>
    <row r="97" spans="1:4" ht="47.25">
      <c r="A97" s="19">
        <v>84</v>
      </c>
      <c r="B97" s="5" t="s">
        <v>114</v>
      </c>
      <c r="C97" s="6" t="s">
        <v>115</v>
      </c>
      <c r="D97" s="22">
        <f>SUM(D98)</f>
        <v>6182</v>
      </c>
    </row>
    <row r="98" spans="1:4" ht="50.25" customHeight="1">
      <c r="A98" s="19">
        <v>85</v>
      </c>
      <c r="B98" s="7" t="s">
        <v>116</v>
      </c>
      <c r="C98" s="8" t="s">
        <v>117</v>
      </c>
      <c r="D98" s="23">
        <v>6182</v>
      </c>
    </row>
    <row r="99" spans="1:4" ht="47.25">
      <c r="A99" s="19">
        <v>86</v>
      </c>
      <c r="B99" s="5" t="s">
        <v>118</v>
      </c>
      <c r="C99" s="6" t="s">
        <v>119</v>
      </c>
      <c r="D99" s="22">
        <f>SUM(D100)</f>
        <v>672.8</v>
      </c>
    </row>
    <row r="100" spans="1:4" ht="64.5" customHeight="1">
      <c r="A100" s="19">
        <v>87</v>
      </c>
      <c r="B100" s="7" t="s">
        <v>120</v>
      </c>
      <c r="C100" s="8" t="s">
        <v>121</v>
      </c>
      <c r="D100" s="23">
        <v>672.8</v>
      </c>
    </row>
    <row r="101" spans="1:4" ht="63">
      <c r="A101" s="19">
        <v>88</v>
      </c>
      <c r="B101" s="5" t="s">
        <v>122</v>
      </c>
      <c r="C101" s="6" t="s">
        <v>123</v>
      </c>
      <c r="D101" s="22">
        <f>SUM(D102)</f>
        <v>1187</v>
      </c>
    </row>
    <row r="102" spans="1:4" ht="65.25" customHeight="1">
      <c r="A102" s="19">
        <v>89</v>
      </c>
      <c r="B102" s="7" t="s">
        <v>124</v>
      </c>
      <c r="C102" s="8" t="s">
        <v>125</v>
      </c>
      <c r="D102" s="23">
        <v>1187</v>
      </c>
    </row>
    <row r="103" spans="1:4" ht="47.25">
      <c r="A103" s="19">
        <v>90</v>
      </c>
      <c r="B103" s="5" t="s">
        <v>126</v>
      </c>
      <c r="C103" s="6" t="s">
        <v>127</v>
      </c>
      <c r="D103" s="22">
        <f>SUM(D104)</f>
        <v>17002.5</v>
      </c>
    </row>
    <row r="104" spans="1:4" ht="48" customHeight="1">
      <c r="A104" s="19">
        <v>91</v>
      </c>
      <c r="B104" s="7" t="s">
        <v>128</v>
      </c>
      <c r="C104" s="8" t="s">
        <v>129</v>
      </c>
      <c r="D104" s="23">
        <v>17002.5</v>
      </c>
    </row>
    <row r="105" spans="1:4" ht="16.5" customHeight="1">
      <c r="A105" s="19">
        <v>92</v>
      </c>
      <c r="B105" s="5" t="s">
        <v>130</v>
      </c>
      <c r="C105" s="6" t="s">
        <v>131</v>
      </c>
      <c r="D105" s="22">
        <f>SUM(D106)</f>
        <v>115188</v>
      </c>
    </row>
    <row r="106" spans="1:4" ht="31.5">
      <c r="A106" s="19">
        <v>93</v>
      </c>
      <c r="B106" s="7" t="s">
        <v>132</v>
      </c>
      <c r="C106" s="8" t="s">
        <v>133</v>
      </c>
      <c r="D106" s="23">
        <v>115188</v>
      </c>
    </row>
    <row r="107" spans="1:4" ht="63">
      <c r="A107" s="19">
        <v>94</v>
      </c>
      <c r="B107" s="2" t="s">
        <v>180</v>
      </c>
      <c r="C107" s="4" t="s">
        <v>181</v>
      </c>
      <c r="D107" s="20">
        <f>SUM(D108)</f>
        <v>38346.8</v>
      </c>
    </row>
    <row r="108" spans="1:4" ht="63">
      <c r="A108" s="19">
        <v>95</v>
      </c>
      <c r="B108" s="5" t="s">
        <v>182</v>
      </c>
      <c r="C108" s="32" t="s">
        <v>183</v>
      </c>
      <c r="D108" s="22">
        <v>38346.8</v>
      </c>
    </row>
    <row r="109" spans="1:4" ht="17.25" customHeight="1">
      <c r="A109" s="19">
        <v>96</v>
      </c>
      <c r="B109" s="9"/>
      <c r="C109" s="10"/>
      <c r="D109" s="22"/>
    </row>
    <row r="110" spans="1:4" ht="18.75">
      <c r="A110" s="19">
        <v>97</v>
      </c>
      <c r="B110" s="9"/>
      <c r="C110" s="4" t="s">
        <v>134</v>
      </c>
      <c r="D110" s="20">
        <f>D14+D82</f>
        <v>767354.7000000001</v>
      </c>
    </row>
    <row r="111" ht="15">
      <c r="A111" s="11"/>
    </row>
    <row r="112" ht="15">
      <c r="A112" s="11"/>
    </row>
    <row r="113" ht="15">
      <c r="A113" s="11"/>
    </row>
    <row r="114" ht="15">
      <c r="A114" s="11"/>
    </row>
    <row r="115" ht="15">
      <c r="A115" s="11"/>
    </row>
    <row r="116" ht="15">
      <c r="A116" s="11"/>
    </row>
    <row r="117" ht="15">
      <c r="A117" s="11"/>
    </row>
    <row r="118" ht="15">
      <c r="A118" s="11"/>
    </row>
    <row r="119" ht="15">
      <c r="A119" s="11"/>
    </row>
    <row r="120" ht="15">
      <c r="A120" s="11"/>
    </row>
    <row r="121" ht="15">
      <c r="A121" s="11"/>
    </row>
    <row r="122" ht="15">
      <c r="A122" s="11"/>
    </row>
    <row r="123" ht="15">
      <c r="A123" s="11"/>
    </row>
    <row r="124" ht="15">
      <c r="A124" s="11"/>
    </row>
    <row r="125" ht="15">
      <c r="A125" s="11"/>
    </row>
    <row r="126" ht="15">
      <c r="A126" s="11"/>
    </row>
    <row r="127" ht="15">
      <c r="A127" s="11"/>
    </row>
    <row r="128" ht="15">
      <c r="A128" s="11"/>
    </row>
    <row r="129" ht="15">
      <c r="A129" s="11"/>
    </row>
    <row r="130" ht="15">
      <c r="A130" s="11"/>
    </row>
  </sheetData>
  <sheetProtection/>
  <mergeCells count="12">
    <mergeCell ref="A11:A12"/>
    <mergeCell ref="B11:B12"/>
    <mergeCell ref="C11:C12"/>
    <mergeCell ref="D11:D12"/>
    <mergeCell ref="B7:D7"/>
    <mergeCell ref="A9:D9"/>
    <mergeCell ref="C1:D1"/>
    <mergeCell ref="C2:D2"/>
    <mergeCell ref="C3:D3"/>
    <mergeCell ref="B4:D4"/>
    <mergeCell ref="B5:D5"/>
    <mergeCell ref="B6:D6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2014-06-16T13:10:10Z</cp:lastPrinted>
  <dcterms:created xsi:type="dcterms:W3CDTF">2012-10-29T09:17:54Z</dcterms:created>
  <dcterms:modified xsi:type="dcterms:W3CDTF">2014-08-06T08:29:13Z</dcterms:modified>
  <cp:category/>
  <cp:version/>
  <cp:contentType/>
  <cp:contentStatus/>
</cp:coreProperties>
</file>