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<sst xmlns="http://schemas.openxmlformats.org/spreadsheetml/2006/main" count="331" uniqueCount="290">
  <si>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</si>
  <si>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</si>
  <si>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</si>
  <si>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</si>
  <si>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</si>
  <si>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</si>
  <si>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</si>
  <si>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</si>
  <si>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</si>
  <si>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</si>
  <si>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</si>
  <si>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</si>
  <si>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</si>
  <si>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</si>
  <si>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</si>
  <si>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</si>
  <si>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</si>
  <si>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</si>
  <si>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</si>
  <si>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</si>
  <si>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</si>
  <si>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</si>
  <si>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</si>
  <si>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</si>
  <si>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</si>
  <si>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</si>
  <si>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</si>
  <si>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</si>
  <si>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</si>
  <si>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</si>
  <si>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</si>
  <si>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</si>
  <si>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</si>
  <si>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</si>
  <si>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</si>
  <si>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</si>
  <si>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</si>
  <si>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</si>
  <si>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</si>
  <si>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</si>
  <si>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</si>
  <si>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</si>
  <si>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</si>
  <si>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</si>
  <si>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</si>
  <si>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1 12 01010 01 6000 120</t>
  </si>
  <si>
    <t>1 16 90040 04 6000 140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</si>
  <si>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</si>
  <si>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</si>
  <si>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</si>
  <si>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</si>
  <si>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</si>
  <si>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</si>
  <si>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</si>
  <si>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</si>
  <si>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</si>
  <si>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</si>
  <si>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</si>
  <si>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</si>
  <si>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</si>
  <si>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</si>
  <si>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</si>
  <si>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</si>
  <si>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</si>
  <si>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</si>
  <si>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</si>
  <si>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</si>
  <si>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</si>
  <si>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</si>
  <si>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</si>
  <si>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</si>
  <si>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</si>
  <si>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</si>
  <si>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</si>
  <si>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</si>
  <si>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</si>
  <si>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</si>
  <si>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</si>
  <si>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</si>
  <si>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</si>
  <si>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</si>
  <si>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</si>
  <si>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</si>
  <si>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</si>
  <si>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</si>
  <si>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</si>
  <si>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</si>
  <si>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</si>
  <si>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</si>
  <si>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</si>
  <si>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</si>
  <si>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</si>
  <si>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</si>
  <si>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</si>
  <si>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</si>
  <si>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</si>
  <si>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</si>
  <si>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</si>
  <si>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</si>
  <si>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</si>
  <si>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</si>
  <si>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</si>
  <si>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</si>
  <si>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</si>
  <si>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</si>
  <si>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2 02 15001 04 0000 151</t>
  </si>
  <si>
    <t>2 02 29999 04 0000 151</t>
  </si>
  <si>
    <t>2 02 39999 04 0000 151</t>
  </si>
  <si>
    <t>2 02 30024 04 0000 151</t>
  </si>
  <si>
    <t>2 02 35118 04 0000 151</t>
  </si>
  <si>
    <t>2 02 35250 04 0000 151</t>
  </si>
  <si>
    <t>039 – Администрация Северного управленческого округа Свердловской области</t>
  </si>
  <si>
    <t>1 16 25050 01 6000 140</t>
  </si>
  <si>
    <t>Денежные взыскания (штрафы) за нарушение законодательства в области охраны окружающей среды</t>
  </si>
  <si>
    <t>2 02 30022 04 0000 151</t>
  </si>
  <si>
    <t>2 02 35120 04 0000 151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</si>
  <si>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</si>
  <si>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безопасности их жизни и здоровья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</si>
  <si>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</si>
  <si>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</si>
  <si>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 отдельных расходных обязательств</t>
  </si>
  <si>
    <t>Приложение  2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</si>
  <si>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                                                                                                                                                                                                                                    на 2018 год и плановый период 2019 и 2020 годов </t>
  </si>
  <si>
    <t>Сумма на 2018 год</t>
  </si>
  <si>
    <t>Сумма на 2019 год</t>
  </si>
  <si>
    <t>Сумма на 2020 год</t>
  </si>
  <si>
    <t xml:space="preserve">  «О бюджете городского округа Верхотурский на 2018 год и плановый период 2019 и 2020 годов»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</si>
  <si>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</si>
  <si>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</si>
  <si>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</si>
  <si>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</si>
  <si>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</si>
  <si>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 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</si>
  <si>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имущества)</t>
  </si>
  <si>
    <t>1 14 02043 04 0001 410</t>
  </si>
  <si>
    <t>1 14 02043 04 0002 410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</si>
  <si>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</si>
  <si>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</si>
  <si>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</si>
  <si>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</si>
  <si>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</si>
  <si>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</si>
  <si>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</si>
  <si>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</si>
  <si>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</si>
  <si>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</si>
  <si>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</si>
  <si>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</si>
  <si>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</si>
  <si>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</si>
  <si>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</si>
  <si>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</si>
  <si>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</si>
  <si>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</si>
  <si>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</si>
  <si>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</si>
  <si>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</si>
  <si>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</si>
  <si>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</si>
  <si>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</si>
  <si>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</si>
  <si>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</si>
  <si>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</si>
  <si>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</si>
  <si>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</si>
  <si>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</si>
  <si>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</si>
  <si>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</si>
  <si>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</si>
  <si>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</si>
  <si>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</si>
  <si>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</si>
  <si>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</si>
  <si>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</si>
  <si>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</si>
  <si>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</si>
  <si>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</si>
  <si>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</si>
  <si>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</si>
  <si>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</si>
  <si>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</si>
  <si>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</si>
  <si>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</si>
  <si>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</si>
  <si>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</si>
  <si>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</si>
  <si>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</si>
  <si>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</si>
  <si>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</si>
  <si>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</si>
  <si>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</si>
  <si>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</si>
  <si>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</si>
  <si>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</si>
  <si>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</si>
  <si>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</si>
  <si>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</si>
  <si>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</si>
  <si>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</si>
  <si>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</si>
  <si>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</si>
  <si>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</si>
  <si>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</si>
  <si>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</si>
  <si>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</si>
  <si>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</si>
  <si>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</si>
  <si>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</si>
  <si>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</si>
  <si>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</si>
  <si>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</si>
  <si>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</si>
  <si>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</si>
  <si>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</si>
  <si>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</si>
  <si>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</si>
  <si>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</si>
  <si>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</si>
  <si>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</si>
  <si>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</si>
  <si>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 xml:space="preserve">«О внесении изменений в Решение Думы городского округа Верхотурский от 13.12.2017  №72   </t>
  </si>
  <si>
    <t>Субсидии на организацию мероприятий по охране окружающей среды и природопользованию в 2018 году</t>
  </si>
  <si>
    <t>2 02 49999 04 0000 151</t>
  </si>
  <si>
    <t xml:space="preserve">Прочие межбюджетные трансферты (из резервного фонда Правительства СО на приобретение будо-матов с креплением для МБУДО "ДЮСШ") </t>
  </si>
  <si>
    <t>84</t>
  </si>
  <si>
    <t>85</t>
  </si>
  <si>
    <t>2 02 20077 04 0000 151</t>
  </si>
  <si>
    <t>Субсидии на реализацию проектов капитального строительства муниципального значения по развитию газификации</t>
  </si>
  <si>
    <t>86</t>
  </si>
  <si>
    <t>Прочие безвозмездные поступления в бюджеты городских округов</t>
  </si>
  <si>
    <t>2 02 25555 04 0000 151</t>
  </si>
  <si>
    <t xml:space="preserve">Субсидии на поддержку муниципальных программ формирования современной городской среды </t>
  </si>
  <si>
    <t>2 07 04050 04 0000 180</t>
  </si>
  <si>
    <t>87</t>
  </si>
  <si>
    <t>88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</si>
  <si>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</si>
  <si>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образовательных школах)</t>
  </si>
  <si>
    <t>Прочие доходы от оказания платных услуг (работ) получателями средств бюджета городских округов (прочие доходы от оказания платных услуг (работ)</t>
  </si>
  <si>
    <t>2 02 25527 04 0000 151</t>
  </si>
  <si>
    <t>Субсидии на развитие системы поддержки малого и среднего предпринимательства на территориях муниципальных образований, расположенных в Свердловской области</t>
  </si>
  <si>
    <t>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</si>
  <si>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</si>
  <si>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Прочие межбюджетные трансферты (из резервного фонда Правительства СО для МБСОУ «СК«Олимп» на приобретение спортивного оборудования, учебной мебели, оргтехники и экипировки и на приобретение газонокосилки, снегоуборочной машины, нетбука и музыкальной аппаратуры) </t>
  </si>
  <si>
    <t xml:space="preserve">Прочие межбюджетные трансферты (из резервного фонда Правительства СО на ремонт автомобильных дорог общего пользования местного значения по улицам Кирова, Васильевской, Советской, Воинской, Карла Маркса, Клубной и Куйбышева в городе Верхотурье) </t>
  </si>
  <si>
    <t>89</t>
  </si>
  <si>
    <t>90</t>
  </si>
  <si>
    <t>91</t>
  </si>
  <si>
    <t>92</t>
  </si>
  <si>
    <t>93</t>
  </si>
  <si>
    <t xml:space="preserve">Прочие межбюджетные трансферты (из резервного фонда Правительства СО на благоустройство объектов на территории городского округа Верхотурский) </t>
  </si>
  <si>
    <t>2 02 25567 04 0000 151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</si>
  <si>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</si>
  <si>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 xml:space="preserve">Прочие межбюджетные трансферты (из резервного фонда Правительства СО на капитальный ремонт трех насосных станций 1-го подъема скважин с блочно-модульными станциями водоподготовки) </t>
  </si>
  <si>
    <t>2 02 25027 04 0000 151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</si>
  <si>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</si>
  <si>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на капитальный ремонт,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</si>
  <si>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>908 - Управление культуры, туризма и молодежной политики Администрации городского округа Верхотурский</t>
  </si>
  <si>
    <t>ИТОГО доходов по 908 администратору</t>
  </si>
  <si>
    <t>Иные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между муниипальными районами (городскими округами), расположенными на территории Свердловской области, в 2018 году</t>
  </si>
  <si>
    <t>94</t>
  </si>
  <si>
    <t>95</t>
  </si>
  <si>
    <t>96</t>
  </si>
  <si>
    <t>97</t>
  </si>
  <si>
    <t>98</t>
  </si>
  <si>
    <t>99</t>
  </si>
  <si>
    <t>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</si>
  <si>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</si>
  <si>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на проведение кадастровых работ по образованию земельных участков из земель сельскохозяйственного значения, оформляемых в муниципальную собственность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</si>
  <si>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государствепнный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</si>
  <si>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908</t>
  </si>
  <si>
    <t>2 02 25519 04 0000 151</t>
  </si>
  <si>
    <t>Субсидия бюджетам городских округов на поддержку отрасли культуры</t>
  </si>
  <si>
    <t>175,2</t>
  </si>
  <si>
    <t>Прочие межбюджетные трансферты (на обеспечение оплаты труда работников муниципальных учреждений в размере не ниже минимального размера оплаты труда)</t>
  </si>
  <si>
    <t>Прочие межбюджетные трансферты (на стимулирование муниципальных образований, расположенных на территории Свердловской области)</t>
  </si>
  <si>
    <t>101</t>
  </si>
  <si>
    <t>102</t>
  </si>
  <si>
    <t>103</t>
  </si>
  <si>
    <t>104</t>
  </si>
  <si>
    <t>105</t>
  </si>
  <si>
    <t>106</t>
  </si>
  <si>
    <t xml:space="preserve">Прочие межбюджетные трансферты (из резервного фонда Правительства СО на ремонт тепловых и водопроводных сетей, установку новых сетевых и подпиточных насосов) </t>
  </si>
  <si>
    <t xml:space="preserve">Субсидии на подготовку молодых граждан к военной службе в 2018 году </t>
  </si>
  <si>
    <t>Субсиди на проведениеремонтных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</si>
  <si>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Субсидии на реализацию мер по обеспечению целевых показателей, установленных указами Президента РФ по повышению оплаты труда работников бюджетной сферы, в муниципальных учреждениях культуры</t>
  </si>
  <si>
    <t>107</t>
  </si>
  <si>
    <t>108</t>
  </si>
  <si>
    <t>109</t>
  </si>
  <si>
    <t>110</t>
  </si>
  <si>
    <t>от «24» октября  2018 года  №59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</si>
</sst>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6" fontId="3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175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0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5.375" style="0" customWidth="1"/>
    <col min="2" max="2" width="5.625" style="0" customWidth="1"/>
    <col min="3" max="3" width="19.75390625" style="0" customWidth="1"/>
    <col min="4" max="4" width="35.125" style="6" customWidth="1"/>
    <col min="5" max="5" width="11.625" style="6" customWidth="1"/>
    <col min="6" max="6" width="12.375" style="0" customWidth="1"/>
    <col min="7" max="7" width="11.875" style="0" customWidth="1"/>
  </cols>
  <sheetData>
    <row r="1" spans="1:7" ht="15.75">
      <c r="A1" s="67" t="s">
        <v>121</v>
      </c>
      <c r="B1" s="67"/>
      <c r="C1" s="67"/>
      <c r="D1" s="67"/>
      <c r="E1" s="67"/>
      <c r="F1" s="67"/>
      <c r="G1" s="67"/>
    </row>
    <row r="2" spans="1:7" ht="15.75">
      <c r="A2" s="67" t="s">
        <v>101</v>
      </c>
      <c r="B2" s="67"/>
      <c r="C2" s="67"/>
      <c r="D2" s="67"/>
      <c r="E2" s="67"/>
      <c r="F2" s="67"/>
      <c r="G2" s="67"/>
    </row>
    <row r="3" spans="1:7" ht="15.75">
      <c r="A3" s="67" t="s">
        <v>289</v>
      </c>
      <c r="B3" s="67"/>
      <c r="C3" s="67"/>
      <c r="D3" s="67"/>
      <c r="E3" s="67"/>
      <c r="F3" s="67"/>
      <c r="G3" s="67"/>
    </row>
    <row r="4" spans="1:7" ht="15.75">
      <c r="A4" s="67" t="s">
        <v>220</v>
      </c>
      <c r="B4" s="67"/>
      <c r="C4" s="67"/>
      <c r="D4" s="67"/>
      <c r="E4" s="67"/>
      <c r="F4" s="67"/>
      <c r="G4" s="67"/>
    </row>
    <row r="5" spans="1:22" ht="15.75" customHeight="1">
      <c r="A5" s="68" t="s">
        <v>126</v>
      </c>
      <c r="B5" s="68"/>
      <c r="C5" s="68"/>
      <c r="D5" s="68"/>
      <c r="E5" s="68"/>
      <c r="F5" s="68"/>
      <c r="G5" s="68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7" ht="1.5" customHeight="1">
      <c r="A6" s="67"/>
      <c r="B6" s="67"/>
      <c r="C6" s="67"/>
      <c r="D6" s="67"/>
      <c r="E6" s="67"/>
      <c r="F6" s="67"/>
      <c r="G6" s="67"/>
    </row>
    <row r="7" spans="1:6" ht="12.75">
      <c r="A7" s="70"/>
      <c r="B7" s="70"/>
      <c r="C7" s="70"/>
      <c r="D7" s="70"/>
      <c r="E7" s="70"/>
      <c r="F7" s="70"/>
    </row>
    <row r="8" spans="1:7" ht="15.75" customHeight="1">
      <c r="A8" s="69" t="s">
        <v>122</v>
      </c>
      <c r="B8" s="69"/>
      <c r="C8" s="69"/>
      <c r="D8" s="69"/>
      <c r="E8" s="69"/>
      <c r="F8" s="69"/>
      <c r="G8" s="69"/>
    </row>
    <row r="9" spans="1:7" ht="36" customHeight="1">
      <c r="A9" s="69"/>
      <c r="B9" s="69"/>
      <c r="C9" s="69"/>
      <c r="D9" s="69"/>
      <c r="E9" s="69"/>
      <c r="F9" s="69"/>
      <c r="G9" s="69"/>
    </row>
    <row r="11" spans="6:7" ht="12.75">
      <c r="F11" s="71" t="s">
        <v>6</v>
      </c>
      <c r="G11" s="71"/>
    </row>
    <row r="12" spans="1:7" ht="66" customHeight="1">
      <c r="A12" s="8" t="s">
        <v>4</v>
      </c>
      <c r="B12" s="9" t="s">
        <v>5</v>
      </c>
      <c r="C12" s="9" t="s">
        <v>127</v>
      </c>
      <c r="D12" s="10" t="s">
        <v>128</v>
      </c>
      <c r="E12" s="9" t="s">
        <v>123</v>
      </c>
      <c r="F12" s="9" t="s">
        <v>124</v>
      </c>
      <c r="G12" s="9" t="s">
        <v>125</v>
      </c>
    </row>
    <row r="13" spans="1:7" ht="12.75">
      <c r="A13" s="55">
        <v>1</v>
      </c>
      <c r="B13" s="55">
        <v>2</v>
      </c>
      <c r="C13" s="55">
        <v>3</v>
      </c>
      <c r="D13" s="56">
        <v>4</v>
      </c>
      <c r="E13" s="56">
        <v>5</v>
      </c>
      <c r="F13" s="57">
        <v>6</v>
      </c>
      <c r="G13" s="58">
        <v>7</v>
      </c>
    </row>
    <row r="14" spans="1:7" ht="12.75">
      <c r="A14" s="11" t="s">
        <v>137</v>
      </c>
      <c r="B14" s="72" t="s">
        <v>63</v>
      </c>
      <c r="C14" s="73"/>
      <c r="D14" s="73"/>
      <c r="E14" s="73"/>
      <c r="F14" s="73"/>
      <c r="G14" s="74"/>
    </row>
    <row r="15" spans="1:7" ht="48" customHeight="1">
      <c r="A15" s="11" t="s">
        <v>138</v>
      </c>
      <c r="B15" s="11" t="s">
        <v>65</v>
      </c>
      <c r="C15" s="54" t="s">
        <v>8</v>
      </c>
      <c r="D15" s="34" t="s">
        <v>9</v>
      </c>
      <c r="E15" s="12">
        <v>260.4</v>
      </c>
      <c r="F15" s="12">
        <v>265.4</v>
      </c>
      <c r="G15" s="43">
        <v>271.9</v>
      </c>
    </row>
    <row r="16" spans="1:7" ht="12.75">
      <c r="A16" s="11" t="s">
        <v>139</v>
      </c>
      <c r="B16" s="87" t="s">
        <v>64</v>
      </c>
      <c r="C16" s="87"/>
      <c r="D16" s="87"/>
      <c r="E16" s="13">
        <f>SUM(E15)</f>
        <v>260.4</v>
      </c>
      <c r="F16" s="13">
        <f>SUM(F15)</f>
        <v>265.4</v>
      </c>
      <c r="G16" s="13">
        <f>SUM(G15)</f>
        <v>271.9</v>
      </c>
    </row>
    <row r="17" spans="1:7" ht="16.5" customHeight="1">
      <c r="A17" s="11" t="s">
        <v>140</v>
      </c>
      <c r="B17" s="75" t="s">
        <v>111</v>
      </c>
      <c r="C17" s="76"/>
      <c r="D17" s="76"/>
      <c r="E17" s="76"/>
      <c r="F17" s="76"/>
      <c r="G17" s="77"/>
    </row>
    <row r="18" spans="1:7" ht="49.5" customHeight="1">
      <c r="A18" s="11" t="s">
        <v>141</v>
      </c>
      <c r="B18" s="46" t="s">
        <v>10</v>
      </c>
      <c r="C18" s="33" t="s">
        <v>8</v>
      </c>
      <c r="D18" s="34" t="s">
        <v>9</v>
      </c>
      <c r="E18" s="47">
        <v>36.9</v>
      </c>
      <c r="F18" s="47">
        <v>37.6</v>
      </c>
      <c r="G18" s="35">
        <v>38.6</v>
      </c>
    </row>
    <row r="19" spans="1:7" ht="12.75">
      <c r="A19" s="11" t="s">
        <v>142</v>
      </c>
      <c r="B19" s="84" t="s">
        <v>11</v>
      </c>
      <c r="C19" s="85"/>
      <c r="D19" s="86"/>
      <c r="E19" s="36">
        <f>E18</f>
        <v>36.9</v>
      </c>
      <c r="F19" s="36">
        <f>F18</f>
        <v>37.6</v>
      </c>
      <c r="G19" s="36">
        <f>G18</f>
        <v>38.6</v>
      </c>
    </row>
    <row r="20" spans="1:7" ht="16.5" customHeight="1">
      <c r="A20" s="11" t="s">
        <v>143</v>
      </c>
      <c r="B20" s="78" t="s">
        <v>95</v>
      </c>
      <c r="C20" s="79"/>
      <c r="D20" s="79"/>
      <c r="E20" s="79"/>
      <c r="F20" s="79"/>
      <c r="G20" s="80"/>
    </row>
    <row r="21" spans="1:7" ht="49.5" customHeight="1">
      <c r="A21" s="11" t="s">
        <v>144</v>
      </c>
      <c r="B21" s="46" t="s">
        <v>62</v>
      </c>
      <c r="C21" s="33" t="s">
        <v>8</v>
      </c>
      <c r="D21" s="34" t="s">
        <v>9</v>
      </c>
      <c r="E21" s="48">
        <v>34.8</v>
      </c>
      <c r="F21" s="48">
        <v>35.5</v>
      </c>
      <c r="G21" s="35">
        <v>36.4</v>
      </c>
    </row>
    <row r="22" spans="1:7" ht="12.75">
      <c r="A22" s="11" t="s">
        <v>145</v>
      </c>
      <c r="B22" s="84" t="s">
        <v>61</v>
      </c>
      <c r="C22" s="85"/>
      <c r="D22" s="86"/>
      <c r="E22" s="49">
        <f>SUM(E21)</f>
        <v>34.8</v>
      </c>
      <c r="F22" s="36">
        <f>F21</f>
        <v>35.5</v>
      </c>
      <c r="G22" s="37">
        <f>SUM(G21)</f>
        <v>36.4</v>
      </c>
    </row>
    <row r="23" spans="1:7" ht="28.5" customHeight="1">
      <c r="A23" s="11" t="s">
        <v>146</v>
      </c>
      <c r="B23" s="81" t="s">
        <v>100</v>
      </c>
      <c r="C23" s="82"/>
      <c r="D23" s="82"/>
      <c r="E23" s="82"/>
      <c r="F23" s="82"/>
      <c r="G23" s="83"/>
    </row>
    <row r="24" spans="1:7" ht="38.25" customHeight="1">
      <c r="A24" s="11" t="s">
        <v>147</v>
      </c>
      <c r="B24" s="11" t="s">
        <v>32</v>
      </c>
      <c r="C24" s="11" t="s">
        <v>45</v>
      </c>
      <c r="D24" s="38" t="s">
        <v>48</v>
      </c>
      <c r="E24" s="50">
        <v>54</v>
      </c>
      <c r="F24" s="39">
        <v>54</v>
      </c>
      <c r="G24" s="43">
        <v>54</v>
      </c>
    </row>
    <row r="25" spans="1:7" ht="25.5" customHeight="1">
      <c r="A25" s="11" t="s">
        <v>148</v>
      </c>
      <c r="B25" s="11" t="s">
        <v>32</v>
      </c>
      <c r="C25" s="11" t="s">
        <v>49</v>
      </c>
      <c r="D25" s="38" t="s">
        <v>51</v>
      </c>
      <c r="E25" s="50">
        <v>6</v>
      </c>
      <c r="F25" s="39">
        <v>6</v>
      </c>
      <c r="G25" s="43">
        <v>6</v>
      </c>
    </row>
    <row r="26" spans="1:7" ht="27" customHeight="1">
      <c r="A26" s="11" t="s">
        <v>149</v>
      </c>
      <c r="B26" s="11" t="s">
        <v>32</v>
      </c>
      <c r="C26" s="11" t="s">
        <v>50</v>
      </c>
      <c r="D26" s="38" t="s">
        <v>52</v>
      </c>
      <c r="E26" s="50">
        <v>108</v>
      </c>
      <c r="F26" s="39">
        <v>108</v>
      </c>
      <c r="G26" s="43">
        <v>108</v>
      </c>
    </row>
    <row r="27" spans="1:7" ht="12.75">
      <c r="A27" s="11" t="s">
        <v>150</v>
      </c>
      <c r="B27" s="84" t="s">
        <v>12</v>
      </c>
      <c r="C27" s="85"/>
      <c r="D27" s="86"/>
      <c r="E27" s="51">
        <f>SUM(E24:E26)</f>
        <v>168</v>
      </c>
      <c r="F27" s="36">
        <f>SUM(F24:F26)</f>
        <v>168</v>
      </c>
      <c r="G27" s="36">
        <f>SUM(G24:G26)</f>
        <v>168</v>
      </c>
    </row>
    <row r="28" spans="1:7" ht="15.75" customHeight="1">
      <c r="A28" s="11" t="s">
        <v>151</v>
      </c>
      <c r="B28" s="78" t="s">
        <v>96</v>
      </c>
      <c r="C28" s="79"/>
      <c r="D28" s="79"/>
      <c r="E28" s="79"/>
      <c r="F28" s="79"/>
      <c r="G28" s="80"/>
    </row>
    <row r="29" spans="1:7" ht="85.5" customHeight="1">
      <c r="A29" s="11" t="s">
        <v>152</v>
      </c>
      <c r="B29" s="40" t="s">
        <v>59</v>
      </c>
      <c r="C29" s="41" t="s">
        <v>66</v>
      </c>
      <c r="D29" s="25" t="s">
        <v>80</v>
      </c>
      <c r="E29" s="52">
        <v>3679.7</v>
      </c>
      <c r="F29" s="12">
        <v>4150.6</v>
      </c>
      <c r="G29" s="45">
        <v>4398.7</v>
      </c>
    </row>
    <row r="30" spans="1:7" ht="111" customHeight="1">
      <c r="A30" s="11" t="s">
        <v>153</v>
      </c>
      <c r="B30" s="40" t="s">
        <v>59</v>
      </c>
      <c r="C30" s="41" t="s">
        <v>67</v>
      </c>
      <c r="D30" s="25" t="s">
        <v>79</v>
      </c>
      <c r="E30" s="52">
        <v>156.3</v>
      </c>
      <c r="F30" s="12">
        <v>176.3</v>
      </c>
      <c r="G30" s="45">
        <v>186.9</v>
      </c>
    </row>
    <row r="31" spans="1:7" ht="96.75" customHeight="1">
      <c r="A31" s="11" t="s">
        <v>154</v>
      </c>
      <c r="B31" s="40" t="s">
        <v>59</v>
      </c>
      <c r="C31" s="41" t="s">
        <v>68</v>
      </c>
      <c r="D31" s="25" t="s">
        <v>81</v>
      </c>
      <c r="E31" s="52">
        <v>8056.7</v>
      </c>
      <c r="F31" s="12">
        <v>9087.9</v>
      </c>
      <c r="G31" s="45">
        <v>9631.3</v>
      </c>
    </row>
    <row r="32" spans="1:7" ht="97.5" customHeight="1">
      <c r="A32" s="11" t="s">
        <v>155</v>
      </c>
      <c r="B32" s="40" t="s">
        <v>59</v>
      </c>
      <c r="C32" s="41" t="s">
        <v>69</v>
      </c>
      <c r="D32" s="25" t="s">
        <v>82</v>
      </c>
      <c r="E32" s="52">
        <v>132.3</v>
      </c>
      <c r="F32" s="12">
        <v>149.2</v>
      </c>
      <c r="G32" s="45">
        <v>158.1</v>
      </c>
    </row>
    <row r="33" spans="1:7" ht="12.75">
      <c r="A33" s="11" t="s">
        <v>156</v>
      </c>
      <c r="B33" s="84" t="s">
        <v>60</v>
      </c>
      <c r="C33" s="85"/>
      <c r="D33" s="86"/>
      <c r="E33" s="53">
        <f>SUM(E29:E32)</f>
        <v>12025</v>
      </c>
      <c r="F33" s="42">
        <f>SUM(F29:F32)</f>
        <v>13564</v>
      </c>
      <c r="G33" s="42">
        <f>SUM(G29:G32)</f>
        <v>14374.999999999998</v>
      </c>
    </row>
    <row r="34" spans="1:7" ht="27.75" customHeight="1">
      <c r="A34" s="11" t="s">
        <v>157</v>
      </c>
      <c r="B34" s="78" t="s">
        <v>97</v>
      </c>
      <c r="C34" s="79"/>
      <c r="D34" s="79"/>
      <c r="E34" s="79"/>
      <c r="F34" s="79"/>
      <c r="G34" s="80"/>
    </row>
    <row r="35" spans="1:7" ht="36.75" customHeight="1">
      <c r="A35" s="11" t="s">
        <v>158</v>
      </c>
      <c r="B35" s="30">
        <v>141</v>
      </c>
      <c r="C35" s="41" t="s">
        <v>112</v>
      </c>
      <c r="D35" s="25" t="s">
        <v>113</v>
      </c>
      <c r="E35" s="20">
        <v>90.5</v>
      </c>
      <c r="F35" s="20">
        <v>92.2</v>
      </c>
      <c r="G35" s="35">
        <v>94.5</v>
      </c>
    </row>
    <row r="36" spans="1:7" ht="73.5" customHeight="1">
      <c r="A36" s="11" t="s">
        <v>159</v>
      </c>
      <c r="B36" s="27">
        <v>141</v>
      </c>
      <c r="C36" s="28" t="s">
        <v>47</v>
      </c>
      <c r="D36" s="29" t="s">
        <v>13</v>
      </c>
      <c r="E36" s="20">
        <v>476.1</v>
      </c>
      <c r="F36" s="20">
        <v>485.1</v>
      </c>
      <c r="G36" s="35">
        <v>497.2</v>
      </c>
    </row>
    <row r="37" spans="1:7" ht="51.75" customHeight="1">
      <c r="A37" s="11" t="s">
        <v>160</v>
      </c>
      <c r="B37" s="27">
        <v>141</v>
      </c>
      <c r="C37" s="28" t="s">
        <v>46</v>
      </c>
      <c r="D37" s="29" t="s">
        <v>14</v>
      </c>
      <c r="E37" s="20">
        <v>221.3</v>
      </c>
      <c r="F37" s="20">
        <v>225.5</v>
      </c>
      <c r="G37" s="35">
        <v>231.1</v>
      </c>
    </row>
    <row r="38" spans="1:7" ht="12.75">
      <c r="A38" s="11" t="s">
        <v>161</v>
      </c>
      <c r="B38" s="84" t="s">
        <v>15</v>
      </c>
      <c r="C38" s="85"/>
      <c r="D38" s="86"/>
      <c r="E38" s="13">
        <f>SUM(E35:E37)</f>
        <v>787.9000000000001</v>
      </c>
      <c r="F38" s="13">
        <f>SUM(F35:F37)</f>
        <v>802.8000000000001</v>
      </c>
      <c r="G38" s="13">
        <f>SUM(G35:G37)</f>
        <v>822.8000000000001</v>
      </c>
    </row>
    <row r="39" spans="1:7" ht="15.75" customHeight="1">
      <c r="A39" s="11" t="s">
        <v>162</v>
      </c>
      <c r="B39" s="81" t="s">
        <v>90</v>
      </c>
      <c r="C39" s="82"/>
      <c r="D39" s="82"/>
      <c r="E39" s="82"/>
      <c r="F39" s="82"/>
      <c r="G39" s="83"/>
    </row>
    <row r="40" spans="1:7" ht="86.25" customHeight="1">
      <c r="A40" s="11" t="s">
        <v>163</v>
      </c>
      <c r="B40" s="11" t="s">
        <v>92</v>
      </c>
      <c r="C40" s="11" t="s">
        <v>93</v>
      </c>
      <c r="D40" s="38" t="s">
        <v>94</v>
      </c>
      <c r="E40" s="12">
        <v>390</v>
      </c>
      <c r="F40" s="12">
        <v>397.4</v>
      </c>
      <c r="G40" s="35">
        <v>407.3</v>
      </c>
    </row>
    <row r="41" spans="1:7" ht="12.75">
      <c r="A41" s="11" t="s">
        <v>164</v>
      </c>
      <c r="B41" s="84" t="s">
        <v>91</v>
      </c>
      <c r="C41" s="85"/>
      <c r="D41" s="86"/>
      <c r="E41" s="19">
        <f>SUM(E40)</f>
        <v>390</v>
      </c>
      <c r="F41" s="13">
        <f>SUM(F40)</f>
        <v>397.4</v>
      </c>
      <c r="G41" s="13">
        <f>SUM(G40)</f>
        <v>407.3</v>
      </c>
    </row>
    <row r="42" spans="1:7" ht="15" customHeight="1">
      <c r="A42" s="11" t="s">
        <v>165</v>
      </c>
      <c r="B42" s="78" t="s">
        <v>98</v>
      </c>
      <c r="C42" s="79"/>
      <c r="D42" s="79"/>
      <c r="E42" s="79"/>
      <c r="F42" s="79"/>
      <c r="G42" s="80"/>
    </row>
    <row r="43" spans="1:7" ht="96.75" customHeight="1">
      <c r="A43" s="11" t="s">
        <v>166</v>
      </c>
      <c r="B43" s="30">
        <v>182</v>
      </c>
      <c r="C43" s="33" t="s">
        <v>34</v>
      </c>
      <c r="D43" s="34" t="s">
        <v>35</v>
      </c>
      <c r="E43" s="16">
        <v>23908.1</v>
      </c>
      <c r="F43" s="20">
        <v>25008</v>
      </c>
      <c r="G43" s="45">
        <v>26183.2</v>
      </c>
    </row>
    <row r="44" spans="1:7" ht="136.5" customHeight="1">
      <c r="A44" s="11" t="s">
        <v>167</v>
      </c>
      <c r="B44" s="27">
        <v>182</v>
      </c>
      <c r="C44" s="28" t="s">
        <v>36</v>
      </c>
      <c r="D44" s="29" t="s">
        <v>37</v>
      </c>
      <c r="E44" s="16">
        <v>96.3</v>
      </c>
      <c r="F44" s="20">
        <v>100.7</v>
      </c>
      <c r="G44" s="45">
        <v>105.5</v>
      </c>
    </row>
    <row r="45" spans="1:7" ht="60.75" customHeight="1">
      <c r="A45" s="11" t="s">
        <v>168</v>
      </c>
      <c r="B45" s="27">
        <v>182</v>
      </c>
      <c r="C45" s="28" t="s">
        <v>38</v>
      </c>
      <c r="D45" s="29" t="s">
        <v>39</v>
      </c>
      <c r="E45" s="16">
        <v>72.2</v>
      </c>
      <c r="F45" s="20">
        <v>75.5</v>
      </c>
      <c r="G45" s="45">
        <v>79.1</v>
      </c>
    </row>
    <row r="46" spans="1:7" ht="110.25" customHeight="1">
      <c r="A46" s="11" t="s">
        <v>169</v>
      </c>
      <c r="B46" s="27">
        <v>182</v>
      </c>
      <c r="C46" s="28" t="s">
        <v>40</v>
      </c>
      <c r="D46" s="29" t="s">
        <v>41</v>
      </c>
      <c r="E46" s="16">
        <v>11.6</v>
      </c>
      <c r="F46" s="20">
        <v>12.1</v>
      </c>
      <c r="G46" s="45">
        <v>12.7</v>
      </c>
    </row>
    <row r="47" spans="1:7" ht="51" customHeight="1">
      <c r="A47" s="11" t="s">
        <v>170</v>
      </c>
      <c r="B47" s="27">
        <v>182</v>
      </c>
      <c r="C47" s="28" t="s">
        <v>102</v>
      </c>
      <c r="D47" s="29" t="s">
        <v>83</v>
      </c>
      <c r="E47" s="16">
        <v>542.7</v>
      </c>
      <c r="F47" s="20">
        <v>574.7</v>
      </c>
      <c r="G47" s="45">
        <v>605.8</v>
      </c>
    </row>
    <row r="48" spans="1:7" ht="87" customHeight="1">
      <c r="A48" s="11" t="s">
        <v>171</v>
      </c>
      <c r="B48" s="27">
        <v>182</v>
      </c>
      <c r="C48" s="28" t="s">
        <v>103</v>
      </c>
      <c r="D48" s="29" t="s">
        <v>104</v>
      </c>
      <c r="E48" s="16">
        <v>1643.9</v>
      </c>
      <c r="F48" s="20">
        <v>1740.9</v>
      </c>
      <c r="G48" s="45">
        <v>1834.9</v>
      </c>
    </row>
    <row r="49" spans="1:7" ht="26.25" customHeight="1">
      <c r="A49" s="11" t="s">
        <v>172</v>
      </c>
      <c r="B49" s="27">
        <v>182</v>
      </c>
      <c r="C49" s="28" t="s">
        <v>16</v>
      </c>
      <c r="D49" s="29" t="s">
        <v>0</v>
      </c>
      <c r="E49" s="16">
        <v>8403.2</v>
      </c>
      <c r="F49" s="20">
        <v>8403.2</v>
      </c>
      <c r="G49" s="45">
        <v>8403.2</v>
      </c>
    </row>
    <row r="50" spans="1:7" ht="14.25" customHeight="1">
      <c r="A50" s="11" t="s">
        <v>173</v>
      </c>
      <c r="B50" s="27">
        <v>182</v>
      </c>
      <c r="C50" s="28" t="s">
        <v>17</v>
      </c>
      <c r="D50" s="29" t="s">
        <v>1</v>
      </c>
      <c r="E50" s="16">
        <v>64.4</v>
      </c>
      <c r="F50" s="20">
        <v>65</v>
      </c>
      <c r="G50" s="45">
        <v>65.4</v>
      </c>
    </row>
    <row r="51" spans="1:7" ht="51" customHeight="1">
      <c r="A51" s="11" t="s">
        <v>174</v>
      </c>
      <c r="B51" s="27">
        <v>182</v>
      </c>
      <c r="C51" s="41" t="s">
        <v>73</v>
      </c>
      <c r="D51" s="25" t="s">
        <v>72</v>
      </c>
      <c r="E51" s="16">
        <v>520</v>
      </c>
      <c r="F51" s="20">
        <v>555.9</v>
      </c>
      <c r="G51" s="45">
        <v>594.2</v>
      </c>
    </row>
    <row r="52" spans="1:7" ht="60.75" customHeight="1">
      <c r="A52" s="11" t="s">
        <v>175</v>
      </c>
      <c r="B52" s="27">
        <v>182</v>
      </c>
      <c r="C52" s="28" t="s">
        <v>18</v>
      </c>
      <c r="D52" s="29" t="s">
        <v>2</v>
      </c>
      <c r="E52" s="16">
        <v>3341</v>
      </c>
      <c r="F52" s="20">
        <v>3387.8</v>
      </c>
      <c r="G52" s="45">
        <v>3472.5</v>
      </c>
    </row>
    <row r="53" spans="1:7" ht="52.5" customHeight="1">
      <c r="A53" s="11" t="s">
        <v>176</v>
      </c>
      <c r="B53" s="27">
        <v>182</v>
      </c>
      <c r="C53" s="28" t="s">
        <v>84</v>
      </c>
      <c r="D53" s="29" t="s">
        <v>85</v>
      </c>
      <c r="E53" s="16">
        <v>4427</v>
      </c>
      <c r="F53" s="20">
        <v>4427</v>
      </c>
      <c r="G53" s="45">
        <v>4427</v>
      </c>
    </row>
    <row r="54" spans="1:7" ht="51" customHeight="1">
      <c r="A54" s="11" t="s">
        <v>177</v>
      </c>
      <c r="B54" s="27">
        <v>182</v>
      </c>
      <c r="C54" s="28" t="s">
        <v>86</v>
      </c>
      <c r="D54" s="29" t="s">
        <v>87</v>
      </c>
      <c r="E54" s="16">
        <v>2234</v>
      </c>
      <c r="F54" s="20">
        <v>2234</v>
      </c>
      <c r="G54" s="45">
        <v>2234</v>
      </c>
    </row>
    <row r="55" spans="1:7" ht="61.5" customHeight="1">
      <c r="A55" s="11" t="s">
        <v>178</v>
      </c>
      <c r="B55" s="30">
        <v>182</v>
      </c>
      <c r="C55" s="33" t="s">
        <v>42</v>
      </c>
      <c r="D55" s="34" t="s">
        <v>19</v>
      </c>
      <c r="E55" s="16">
        <v>1416.7</v>
      </c>
      <c r="F55" s="20">
        <v>1443.6</v>
      </c>
      <c r="G55" s="45">
        <v>1479.7</v>
      </c>
    </row>
    <row r="56" spans="1:7" ht="12.75">
      <c r="A56" s="11" t="s">
        <v>179</v>
      </c>
      <c r="B56" s="84" t="s">
        <v>20</v>
      </c>
      <c r="C56" s="85"/>
      <c r="D56" s="86"/>
      <c r="E56" s="19">
        <f>SUM(E43:E55)</f>
        <v>46681.1</v>
      </c>
      <c r="F56" s="13">
        <f>SUM(F43:F55)</f>
        <v>48028.40000000001</v>
      </c>
      <c r="G56" s="13">
        <f>SUM(G43:G55)</f>
        <v>49497.2</v>
      </c>
    </row>
    <row r="57" spans="1:7" ht="16.5" customHeight="1">
      <c r="A57" s="11" t="s">
        <v>180</v>
      </c>
      <c r="B57" s="91" t="s">
        <v>99</v>
      </c>
      <c r="C57" s="92"/>
      <c r="D57" s="92"/>
      <c r="E57" s="92"/>
      <c r="F57" s="92"/>
      <c r="G57" s="93"/>
    </row>
    <row r="58" spans="1:7" ht="52.5" customHeight="1">
      <c r="A58" s="11" t="s">
        <v>181</v>
      </c>
      <c r="B58" s="11" t="s">
        <v>70</v>
      </c>
      <c r="C58" s="28" t="s">
        <v>46</v>
      </c>
      <c r="D58" s="29" t="s">
        <v>14</v>
      </c>
      <c r="E58" s="12">
        <v>425</v>
      </c>
      <c r="F58" s="12">
        <v>433.1</v>
      </c>
      <c r="G58" s="45">
        <v>444</v>
      </c>
    </row>
    <row r="59" spans="1:7" ht="12.75">
      <c r="A59" s="11" t="s">
        <v>182</v>
      </c>
      <c r="B59" s="84" t="s">
        <v>71</v>
      </c>
      <c r="C59" s="85"/>
      <c r="D59" s="86"/>
      <c r="E59" s="44">
        <f>SUM(E58)</f>
        <v>425</v>
      </c>
      <c r="F59" s="44">
        <f>SUM(F58)</f>
        <v>433.1</v>
      </c>
      <c r="G59" s="44">
        <f>SUM(G58)</f>
        <v>444</v>
      </c>
    </row>
    <row r="60" spans="1:7" ht="12.75">
      <c r="A60" s="11" t="s">
        <v>183</v>
      </c>
      <c r="B60" s="97" t="s">
        <v>21</v>
      </c>
      <c r="C60" s="98"/>
      <c r="D60" s="98"/>
      <c r="E60" s="98"/>
      <c r="F60" s="98"/>
      <c r="G60" s="99"/>
    </row>
    <row r="61" spans="1:7" ht="122.25" customHeight="1">
      <c r="A61" s="11" t="s">
        <v>184</v>
      </c>
      <c r="B61" s="30">
        <v>901</v>
      </c>
      <c r="C61" s="30" t="s">
        <v>74</v>
      </c>
      <c r="D61" s="31" t="s">
        <v>129</v>
      </c>
      <c r="E61" s="16">
        <v>3350</v>
      </c>
      <c r="F61" s="20">
        <v>3484</v>
      </c>
      <c r="G61" s="45">
        <v>3623.4</v>
      </c>
    </row>
    <row r="62" spans="1:7" ht="98.25" customHeight="1">
      <c r="A62" s="11" t="s">
        <v>185</v>
      </c>
      <c r="B62" s="27">
        <v>901</v>
      </c>
      <c r="C62" s="30" t="s">
        <v>75</v>
      </c>
      <c r="D62" s="31" t="s">
        <v>130</v>
      </c>
      <c r="E62" s="16">
        <v>2562.5</v>
      </c>
      <c r="F62" s="20">
        <v>2101.7</v>
      </c>
      <c r="G62" s="45">
        <v>2154.2</v>
      </c>
    </row>
    <row r="63" spans="1:7" ht="86.25" customHeight="1">
      <c r="A63" s="11" t="s">
        <v>186</v>
      </c>
      <c r="B63" s="27">
        <v>901</v>
      </c>
      <c r="C63" s="30" t="s">
        <v>76</v>
      </c>
      <c r="D63" s="31" t="s">
        <v>131</v>
      </c>
      <c r="E63" s="20">
        <v>3802</v>
      </c>
      <c r="F63" s="20">
        <v>3874.2</v>
      </c>
      <c r="G63" s="45">
        <v>3971.1</v>
      </c>
    </row>
    <row r="64" spans="1:7" ht="122.25" customHeight="1">
      <c r="A64" s="11" t="s">
        <v>187</v>
      </c>
      <c r="B64" s="27">
        <v>901</v>
      </c>
      <c r="C64" s="28" t="s">
        <v>134</v>
      </c>
      <c r="D64" s="29" t="s">
        <v>132</v>
      </c>
      <c r="E64" s="20">
        <v>9700</v>
      </c>
      <c r="F64" s="20">
        <v>0</v>
      </c>
      <c r="G64" s="45">
        <v>0</v>
      </c>
    </row>
    <row r="65" spans="1:7" ht="120.75" customHeight="1">
      <c r="A65" s="11" t="s">
        <v>188</v>
      </c>
      <c r="B65" s="27">
        <v>901</v>
      </c>
      <c r="C65" s="28" t="s">
        <v>135</v>
      </c>
      <c r="D65" s="29" t="s">
        <v>133</v>
      </c>
      <c r="E65" s="20">
        <v>215.9</v>
      </c>
      <c r="F65" s="20">
        <v>0</v>
      </c>
      <c r="G65" s="45">
        <v>0</v>
      </c>
    </row>
    <row r="66" spans="1:7" ht="63" customHeight="1">
      <c r="A66" s="11" t="s">
        <v>189</v>
      </c>
      <c r="B66" s="27">
        <v>901</v>
      </c>
      <c r="C66" s="28" t="s">
        <v>7</v>
      </c>
      <c r="D66" s="29" t="s">
        <v>3</v>
      </c>
      <c r="E66" s="20">
        <v>424.3</v>
      </c>
      <c r="F66" s="20">
        <v>424.3</v>
      </c>
      <c r="G66" s="45">
        <v>424.3</v>
      </c>
    </row>
    <row r="67" spans="1:7" ht="63.75" customHeight="1">
      <c r="A67" s="11" t="s">
        <v>190</v>
      </c>
      <c r="B67" s="27">
        <v>901</v>
      </c>
      <c r="C67" s="28" t="s">
        <v>53</v>
      </c>
      <c r="D67" s="29" t="s">
        <v>54</v>
      </c>
      <c r="E67" s="20">
        <v>17.4</v>
      </c>
      <c r="F67" s="20">
        <v>17.7</v>
      </c>
      <c r="G67" s="45">
        <v>18.1</v>
      </c>
    </row>
    <row r="68" spans="1:7" ht="50.25" customHeight="1">
      <c r="A68" s="11" t="s">
        <v>191</v>
      </c>
      <c r="B68" s="27">
        <v>901</v>
      </c>
      <c r="C68" s="28" t="s">
        <v>8</v>
      </c>
      <c r="D68" s="34" t="s">
        <v>9</v>
      </c>
      <c r="E68" s="20">
        <v>222.6</v>
      </c>
      <c r="F68" s="20">
        <v>227.8</v>
      </c>
      <c r="G68" s="45">
        <v>233.4</v>
      </c>
    </row>
    <row r="69" spans="1:7" ht="50.25" customHeight="1">
      <c r="A69" s="11" t="s">
        <v>192</v>
      </c>
      <c r="B69" s="27">
        <v>901</v>
      </c>
      <c r="C69" s="28" t="s">
        <v>226</v>
      </c>
      <c r="D69" s="29" t="s">
        <v>227</v>
      </c>
      <c r="E69" s="20">
        <v>15394.7</v>
      </c>
      <c r="F69" s="20">
        <v>0</v>
      </c>
      <c r="G69" s="45">
        <v>0</v>
      </c>
    </row>
    <row r="70" spans="1:7" ht="60.75" customHeight="1">
      <c r="A70" s="11" t="s">
        <v>193</v>
      </c>
      <c r="B70" s="27">
        <v>901</v>
      </c>
      <c r="C70" s="28" t="s">
        <v>265</v>
      </c>
      <c r="D70" s="29" t="s">
        <v>266</v>
      </c>
      <c r="E70" s="20">
        <v>95.9</v>
      </c>
      <c r="F70" s="20">
        <v>0</v>
      </c>
      <c r="G70" s="45">
        <v>0</v>
      </c>
    </row>
    <row r="71" spans="1:7" ht="62.25" customHeight="1">
      <c r="A71" s="11" t="s">
        <v>194</v>
      </c>
      <c r="B71" s="27">
        <v>901</v>
      </c>
      <c r="C71" s="28" t="s">
        <v>238</v>
      </c>
      <c r="D71" s="29" t="s">
        <v>239</v>
      </c>
      <c r="E71" s="20">
        <v>315</v>
      </c>
      <c r="F71" s="20">
        <v>0</v>
      </c>
      <c r="G71" s="45">
        <v>0</v>
      </c>
    </row>
    <row r="72" spans="1:7" ht="49.5" customHeight="1">
      <c r="A72" s="11" t="s">
        <v>195</v>
      </c>
      <c r="B72" s="27">
        <v>901</v>
      </c>
      <c r="C72" s="28" t="s">
        <v>250</v>
      </c>
      <c r="D72" s="29" t="s">
        <v>251</v>
      </c>
      <c r="E72" s="20">
        <v>1436</v>
      </c>
      <c r="F72" s="20">
        <v>0</v>
      </c>
      <c r="G72" s="45">
        <v>0</v>
      </c>
    </row>
    <row r="73" spans="1:7" ht="36">
      <c r="A73" s="11" t="s">
        <v>196</v>
      </c>
      <c r="B73" s="27">
        <v>901</v>
      </c>
      <c r="C73" s="28" t="s">
        <v>230</v>
      </c>
      <c r="D73" s="29" t="s">
        <v>231</v>
      </c>
      <c r="E73" s="20">
        <v>9281.6</v>
      </c>
      <c r="F73" s="20">
        <v>0</v>
      </c>
      <c r="G73" s="45">
        <v>0</v>
      </c>
    </row>
    <row r="74" spans="1:7" ht="36" customHeight="1">
      <c r="A74" s="11" t="s">
        <v>197</v>
      </c>
      <c r="B74" s="27">
        <v>901</v>
      </c>
      <c r="C74" s="28" t="s">
        <v>106</v>
      </c>
      <c r="D74" s="29" t="s">
        <v>221</v>
      </c>
      <c r="E74" s="20">
        <v>372</v>
      </c>
      <c r="F74" s="20">
        <v>0</v>
      </c>
      <c r="G74" s="45">
        <v>0</v>
      </c>
    </row>
    <row r="75" spans="1:7" ht="72.75" customHeight="1">
      <c r="A75" s="11" t="s">
        <v>198</v>
      </c>
      <c r="B75" s="27">
        <v>901</v>
      </c>
      <c r="C75" s="28" t="s">
        <v>106</v>
      </c>
      <c r="D75" s="29" t="s">
        <v>267</v>
      </c>
      <c r="E75" s="20">
        <v>388</v>
      </c>
      <c r="F75" s="20">
        <v>0</v>
      </c>
      <c r="G75" s="45">
        <v>0</v>
      </c>
    </row>
    <row r="76" spans="1:7" ht="120" customHeight="1">
      <c r="A76" s="11" t="s">
        <v>199</v>
      </c>
      <c r="B76" s="27">
        <v>901</v>
      </c>
      <c r="C76" s="28" t="s">
        <v>106</v>
      </c>
      <c r="D76" s="29" t="s">
        <v>268</v>
      </c>
      <c r="E76" s="20">
        <v>580.5</v>
      </c>
      <c r="F76" s="20">
        <v>0</v>
      </c>
      <c r="G76" s="45">
        <v>0</v>
      </c>
    </row>
    <row r="77" spans="1:7" ht="73.5" customHeight="1">
      <c r="A77" s="11" t="s">
        <v>200</v>
      </c>
      <c r="B77" s="27">
        <v>901</v>
      </c>
      <c r="C77" s="28" t="s">
        <v>114</v>
      </c>
      <c r="D77" s="29" t="s">
        <v>23</v>
      </c>
      <c r="E77" s="20">
        <v>2568</v>
      </c>
      <c r="F77" s="20">
        <v>2568</v>
      </c>
      <c r="G77" s="45">
        <v>2568</v>
      </c>
    </row>
    <row r="78" spans="1:7" ht="86.25" customHeight="1">
      <c r="A78" s="11" t="s">
        <v>201</v>
      </c>
      <c r="B78" s="27">
        <v>901</v>
      </c>
      <c r="C78" s="28" t="s">
        <v>108</v>
      </c>
      <c r="D78" s="29" t="s">
        <v>24</v>
      </c>
      <c r="E78" s="20">
        <v>277</v>
      </c>
      <c r="F78" s="20">
        <v>288</v>
      </c>
      <c r="G78" s="45">
        <v>299</v>
      </c>
    </row>
    <row r="79" spans="1:7" ht="74.25" customHeight="1">
      <c r="A79" s="11" t="s">
        <v>202</v>
      </c>
      <c r="B79" s="30">
        <v>901</v>
      </c>
      <c r="C79" s="30" t="s">
        <v>108</v>
      </c>
      <c r="D79" s="31" t="s">
        <v>55</v>
      </c>
      <c r="E79" s="20">
        <v>20773</v>
      </c>
      <c r="F79" s="20">
        <v>20773</v>
      </c>
      <c r="G79" s="45">
        <v>20773</v>
      </c>
    </row>
    <row r="80" spans="1:7" ht="96" customHeight="1">
      <c r="A80" s="11" t="s">
        <v>203</v>
      </c>
      <c r="B80" s="27">
        <v>901</v>
      </c>
      <c r="C80" s="28" t="s">
        <v>108</v>
      </c>
      <c r="D80" s="29" t="s">
        <v>56</v>
      </c>
      <c r="E80" s="20">
        <v>0.1</v>
      </c>
      <c r="F80" s="20">
        <v>0.1</v>
      </c>
      <c r="G80" s="45">
        <v>0.1</v>
      </c>
    </row>
    <row r="81" spans="1:7" ht="50.25" customHeight="1">
      <c r="A81" s="11" t="s">
        <v>204</v>
      </c>
      <c r="B81" s="27">
        <v>901</v>
      </c>
      <c r="C81" s="28" t="s">
        <v>108</v>
      </c>
      <c r="D81" s="29" t="s">
        <v>43</v>
      </c>
      <c r="E81" s="20">
        <v>106.4</v>
      </c>
      <c r="F81" s="20">
        <v>106.4</v>
      </c>
      <c r="G81" s="45">
        <v>106.4</v>
      </c>
    </row>
    <row r="82" spans="1:7" ht="98.25" customHeight="1">
      <c r="A82" s="11" t="s">
        <v>205</v>
      </c>
      <c r="B82" s="27">
        <v>901</v>
      </c>
      <c r="C82" s="28" t="s">
        <v>108</v>
      </c>
      <c r="D82" s="29" t="s">
        <v>78</v>
      </c>
      <c r="E82" s="20">
        <v>2158.6</v>
      </c>
      <c r="F82" s="20">
        <v>2850</v>
      </c>
      <c r="G82" s="45">
        <v>2850</v>
      </c>
    </row>
    <row r="83" spans="1:7" ht="146.25" customHeight="1">
      <c r="A83" s="11" t="s">
        <v>206</v>
      </c>
      <c r="B83" s="27">
        <v>901</v>
      </c>
      <c r="C83" s="28" t="s">
        <v>108</v>
      </c>
      <c r="D83" s="29" t="s">
        <v>88</v>
      </c>
      <c r="E83" s="20">
        <v>0.1</v>
      </c>
      <c r="F83" s="20">
        <v>0.2</v>
      </c>
      <c r="G83" s="45">
        <v>0.2</v>
      </c>
    </row>
    <row r="84" spans="1:7" ht="63.75" customHeight="1">
      <c r="A84" s="11" t="s">
        <v>207</v>
      </c>
      <c r="B84" s="30">
        <v>901</v>
      </c>
      <c r="C84" s="28" t="s">
        <v>108</v>
      </c>
      <c r="D84" s="31" t="s">
        <v>89</v>
      </c>
      <c r="E84" s="20">
        <v>372.9</v>
      </c>
      <c r="F84" s="20">
        <v>368.2</v>
      </c>
      <c r="G84" s="45">
        <v>368.2</v>
      </c>
    </row>
    <row r="85" spans="1:7" ht="97.5" customHeight="1">
      <c r="A85" s="11" t="s">
        <v>208</v>
      </c>
      <c r="B85" s="27">
        <v>901</v>
      </c>
      <c r="C85" s="28" t="s">
        <v>109</v>
      </c>
      <c r="D85" s="29" t="s">
        <v>77</v>
      </c>
      <c r="E85" s="20">
        <v>673</v>
      </c>
      <c r="F85" s="20">
        <v>680.4</v>
      </c>
      <c r="G85" s="45">
        <v>705.5</v>
      </c>
    </row>
    <row r="86" spans="1:7" ht="135" customHeight="1">
      <c r="A86" s="11" t="s">
        <v>209</v>
      </c>
      <c r="B86" s="27">
        <v>901</v>
      </c>
      <c r="C86" s="28" t="s">
        <v>115</v>
      </c>
      <c r="D86" s="29" t="s">
        <v>116</v>
      </c>
      <c r="E86" s="20">
        <v>89.6</v>
      </c>
      <c r="F86" s="20">
        <v>6</v>
      </c>
      <c r="G86" s="45">
        <v>9.7</v>
      </c>
    </row>
    <row r="87" spans="1:7" ht="74.25" customHeight="1">
      <c r="A87" s="11" t="s">
        <v>210</v>
      </c>
      <c r="B87" s="27">
        <v>901</v>
      </c>
      <c r="C87" s="28" t="s">
        <v>110</v>
      </c>
      <c r="D87" s="29" t="s">
        <v>22</v>
      </c>
      <c r="E87" s="20">
        <v>7029</v>
      </c>
      <c r="F87" s="20">
        <v>7171</v>
      </c>
      <c r="G87" s="45">
        <v>7171</v>
      </c>
    </row>
    <row r="88" spans="1:7" ht="61.5" customHeight="1">
      <c r="A88" s="11" t="s">
        <v>211</v>
      </c>
      <c r="B88" s="27">
        <v>901</v>
      </c>
      <c r="C88" s="28" t="s">
        <v>240</v>
      </c>
      <c r="D88" s="29" t="s">
        <v>241</v>
      </c>
      <c r="E88" s="20">
        <v>12.5</v>
      </c>
      <c r="F88" s="20">
        <v>0</v>
      </c>
      <c r="G88" s="45">
        <v>0</v>
      </c>
    </row>
    <row r="89" spans="1:7" ht="98.25" customHeight="1">
      <c r="A89" s="11" t="s">
        <v>212</v>
      </c>
      <c r="B89" s="27">
        <v>901</v>
      </c>
      <c r="C89" s="28" t="s">
        <v>222</v>
      </c>
      <c r="D89" s="60" t="s">
        <v>242</v>
      </c>
      <c r="E89" s="20">
        <v>582.3</v>
      </c>
      <c r="F89" s="20">
        <v>0</v>
      </c>
      <c r="G89" s="45">
        <v>0</v>
      </c>
    </row>
    <row r="90" spans="1:7" ht="97.5" customHeight="1">
      <c r="A90" s="11" t="s">
        <v>213</v>
      </c>
      <c r="B90" s="27">
        <v>901</v>
      </c>
      <c r="C90" s="28" t="s">
        <v>222</v>
      </c>
      <c r="D90" s="60" t="s">
        <v>243</v>
      </c>
      <c r="E90" s="20">
        <v>43920.8</v>
      </c>
      <c r="F90" s="20">
        <v>0</v>
      </c>
      <c r="G90" s="45">
        <v>0</v>
      </c>
    </row>
    <row r="91" spans="1:7" ht="49.5" customHeight="1">
      <c r="A91" s="11" t="s">
        <v>214</v>
      </c>
      <c r="B91" s="27">
        <v>901</v>
      </c>
      <c r="C91" s="28" t="s">
        <v>222</v>
      </c>
      <c r="D91" s="60" t="s">
        <v>249</v>
      </c>
      <c r="E91" s="20">
        <v>6681.5</v>
      </c>
      <c r="F91" s="20">
        <v>0</v>
      </c>
      <c r="G91" s="45">
        <v>0</v>
      </c>
    </row>
    <row r="92" spans="1:7" ht="62.25" customHeight="1">
      <c r="A92" s="11" t="s">
        <v>215</v>
      </c>
      <c r="B92" s="27">
        <v>901</v>
      </c>
      <c r="C92" s="28" t="s">
        <v>222</v>
      </c>
      <c r="D92" s="60" t="s">
        <v>252</v>
      </c>
      <c r="E92" s="20">
        <v>47511.8</v>
      </c>
      <c r="F92" s="20">
        <v>0</v>
      </c>
      <c r="G92" s="45">
        <v>0</v>
      </c>
    </row>
    <row r="93" spans="1:7" ht="62.25" customHeight="1">
      <c r="A93" s="11" t="s">
        <v>216</v>
      </c>
      <c r="B93" s="27">
        <v>901</v>
      </c>
      <c r="C93" s="28" t="s">
        <v>222</v>
      </c>
      <c r="D93" s="60" t="s">
        <v>281</v>
      </c>
      <c r="E93" s="20">
        <v>18972.2</v>
      </c>
      <c r="F93" s="20">
        <v>0</v>
      </c>
      <c r="G93" s="45">
        <v>0</v>
      </c>
    </row>
    <row r="94" spans="1:7" ht="26.25" customHeight="1">
      <c r="A94" s="11" t="s">
        <v>217</v>
      </c>
      <c r="B94" s="30">
        <v>901</v>
      </c>
      <c r="C94" s="30" t="s">
        <v>232</v>
      </c>
      <c r="D94" s="31" t="s">
        <v>229</v>
      </c>
      <c r="E94" s="20">
        <v>90</v>
      </c>
      <c r="F94" s="20">
        <v>0</v>
      </c>
      <c r="G94" s="45">
        <v>0</v>
      </c>
    </row>
    <row r="95" spans="1:7" ht="12.75">
      <c r="A95" s="11" t="s">
        <v>218</v>
      </c>
      <c r="B95" s="84" t="s">
        <v>25</v>
      </c>
      <c r="C95" s="85"/>
      <c r="D95" s="86"/>
      <c r="E95" s="19">
        <f>SUM(E61:E94)</f>
        <v>199977.2</v>
      </c>
      <c r="F95" s="13">
        <f>SUM(F61:F94)</f>
        <v>44940.99999999999</v>
      </c>
      <c r="G95" s="13">
        <f>SUM(G61:G94)</f>
        <v>45275.59999999999</v>
      </c>
    </row>
    <row r="96" spans="1:7" ht="12.75">
      <c r="A96" s="11" t="s">
        <v>219</v>
      </c>
      <c r="B96" s="97" t="s">
        <v>44</v>
      </c>
      <c r="C96" s="98"/>
      <c r="D96" s="98"/>
      <c r="E96" s="98"/>
      <c r="F96" s="98"/>
      <c r="G96" s="99"/>
    </row>
    <row r="97" spans="1:7" ht="99" customHeight="1">
      <c r="A97" s="11" t="s">
        <v>224</v>
      </c>
      <c r="B97" s="30">
        <v>906</v>
      </c>
      <c r="C97" s="33" t="s">
        <v>26</v>
      </c>
      <c r="D97" s="34" t="s">
        <v>235</v>
      </c>
      <c r="E97" s="16">
        <v>2701.6</v>
      </c>
      <c r="F97" s="20">
        <v>2701.6</v>
      </c>
      <c r="G97" s="45">
        <v>2701.6</v>
      </c>
    </row>
    <row r="98" spans="1:7" ht="72.75" customHeight="1">
      <c r="A98" s="11" t="s">
        <v>225</v>
      </c>
      <c r="B98" s="27">
        <v>906</v>
      </c>
      <c r="C98" s="28" t="s">
        <v>27</v>
      </c>
      <c r="D98" s="29" t="s">
        <v>236</v>
      </c>
      <c r="E98" s="16">
        <v>684.8</v>
      </c>
      <c r="F98" s="20">
        <v>684.8</v>
      </c>
      <c r="G98" s="45">
        <v>684.8</v>
      </c>
    </row>
    <row r="99" spans="1:7" ht="50.25" customHeight="1">
      <c r="A99" s="11" t="s">
        <v>228</v>
      </c>
      <c r="B99" s="27">
        <v>906</v>
      </c>
      <c r="C99" s="28" t="s">
        <v>33</v>
      </c>
      <c r="D99" s="29" t="s">
        <v>237</v>
      </c>
      <c r="E99" s="16">
        <v>336.3</v>
      </c>
      <c r="F99" s="20">
        <v>335.4</v>
      </c>
      <c r="G99" s="45">
        <v>335.4</v>
      </c>
    </row>
    <row r="100" spans="1:7" ht="50.25" customHeight="1">
      <c r="A100" s="11" t="s">
        <v>233</v>
      </c>
      <c r="B100" s="27">
        <v>906</v>
      </c>
      <c r="C100" s="28" t="s">
        <v>253</v>
      </c>
      <c r="D100" s="29" t="s">
        <v>254</v>
      </c>
      <c r="E100" s="16">
        <v>787.2</v>
      </c>
      <c r="F100" s="20">
        <v>0</v>
      </c>
      <c r="G100" s="45">
        <v>0</v>
      </c>
    </row>
    <row r="101" spans="1:7" ht="73.5" customHeight="1">
      <c r="A101" s="11" t="s">
        <v>234</v>
      </c>
      <c r="B101" s="27">
        <v>906</v>
      </c>
      <c r="C101" s="28" t="s">
        <v>106</v>
      </c>
      <c r="D101" s="29" t="s">
        <v>255</v>
      </c>
      <c r="E101" s="16">
        <v>128.2</v>
      </c>
      <c r="F101" s="20">
        <v>0</v>
      </c>
      <c r="G101" s="45">
        <v>0</v>
      </c>
    </row>
    <row r="102" spans="1:7" ht="84" customHeight="1">
      <c r="A102" s="11" t="s">
        <v>244</v>
      </c>
      <c r="B102" s="27">
        <v>906</v>
      </c>
      <c r="C102" s="28" t="s">
        <v>106</v>
      </c>
      <c r="D102" s="29" t="s">
        <v>117</v>
      </c>
      <c r="E102" s="20">
        <v>2260.8</v>
      </c>
      <c r="F102" s="20">
        <v>2351.2</v>
      </c>
      <c r="G102" s="45">
        <v>2445.3</v>
      </c>
    </row>
    <row r="103" spans="1:7" ht="49.5" customHeight="1">
      <c r="A103" s="11" t="s">
        <v>245</v>
      </c>
      <c r="B103" s="27">
        <v>906</v>
      </c>
      <c r="C103" s="28" t="s">
        <v>106</v>
      </c>
      <c r="D103" s="29" t="s">
        <v>136</v>
      </c>
      <c r="E103" s="20">
        <v>7846</v>
      </c>
      <c r="F103" s="20">
        <v>0</v>
      </c>
      <c r="G103" s="45">
        <v>0</v>
      </c>
    </row>
    <row r="104" spans="1:7" ht="25.5" customHeight="1">
      <c r="A104" s="11" t="s">
        <v>246</v>
      </c>
      <c r="B104" s="27">
        <v>906</v>
      </c>
      <c r="C104" s="28" t="s">
        <v>106</v>
      </c>
      <c r="D104" s="29" t="s">
        <v>282</v>
      </c>
      <c r="E104" s="20">
        <v>200.6</v>
      </c>
      <c r="F104" s="20">
        <v>0</v>
      </c>
      <c r="G104" s="45">
        <v>0</v>
      </c>
    </row>
    <row r="105" spans="1:7" ht="133.5" customHeight="1">
      <c r="A105" s="11" t="s">
        <v>247</v>
      </c>
      <c r="B105" s="30">
        <v>906</v>
      </c>
      <c r="C105" s="30" t="s">
        <v>107</v>
      </c>
      <c r="D105" s="31" t="s">
        <v>57</v>
      </c>
      <c r="E105" s="20">
        <v>110268</v>
      </c>
      <c r="F105" s="20">
        <v>111033</v>
      </c>
      <c r="G105" s="45">
        <v>114089</v>
      </c>
    </row>
    <row r="106" spans="1:7" ht="75.75" customHeight="1">
      <c r="A106" s="11" t="s">
        <v>248</v>
      </c>
      <c r="B106" s="30">
        <v>906</v>
      </c>
      <c r="C106" s="30" t="s">
        <v>107</v>
      </c>
      <c r="D106" s="31" t="s">
        <v>58</v>
      </c>
      <c r="E106" s="20">
        <v>53153</v>
      </c>
      <c r="F106" s="20">
        <v>53911</v>
      </c>
      <c r="G106" s="45">
        <v>55960</v>
      </c>
    </row>
    <row r="107" spans="1:7" ht="49.5" customHeight="1">
      <c r="A107" s="11" t="s">
        <v>259</v>
      </c>
      <c r="B107" s="30">
        <v>906</v>
      </c>
      <c r="C107" s="30" t="s">
        <v>222</v>
      </c>
      <c r="D107" s="31" t="s">
        <v>223</v>
      </c>
      <c r="E107" s="20">
        <v>188.5</v>
      </c>
      <c r="F107" s="20">
        <v>0</v>
      </c>
      <c r="G107" s="45">
        <v>0</v>
      </c>
    </row>
    <row r="108" spans="1:7" ht="12.75">
      <c r="A108" s="11" t="s">
        <v>260</v>
      </c>
      <c r="B108" s="94" t="s">
        <v>28</v>
      </c>
      <c r="C108" s="95"/>
      <c r="D108" s="96"/>
      <c r="E108" s="19">
        <f>SUM(E97:E107)</f>
        <v>178555</v>
      </c>
      <c r="F108" s="19">
        <f>SUM(F97:F107)</f>
        <v>171017</v>
      </c>
      <c r="G108" s="19">
        <f>SUM(G97:G107)</f>
        <v>176216.1</v>
      </c>
    </row>
    <row r="109" spans="1:7" ht="12.75">
      <c r="A109" s="11" t="s">
        <v>261</v>
      </c>
      <c r="B109" s="88" t="s">
        <v>256</v>
      </c>
      <c r="C109" s="89"/>
      <c r="D109" s="89"/>
      <c r="E109" s="89"/>
      <c r="F109" s="89"/>
      <c r="G109" s="90"/>
    </row>
    <row r="110" spans="1:7" ht="28.5" customHeight="1">
      <c r="A110" s="11" t="s">
        <v>262</v>
      </c>
      <c r="B110" s="62" t="s">
        <v>269</v>
      </c>
      <c r="C110" s="64" t="s">
        <v>270</v>
      </c>
      <c r="D110" s="63" t="s">
        <v>271</v>
      </c>
      <c r="E110" s="66" t="s">
        <v>272</v>
      </c>
      <c r="F110" s="52">
        <v>0</v>
      </c>
      <c r="G110" s="52">
        <v>0</v>
      </c>
    </row>
    <row r="111" spans="1:7" ht="132">
      <c r="A111" s="11" t="s">
        <v>263</v>
      </c>
      <c r="B111" s="62" t="s">
        <v>269</v>
      </c>
      <c r="C111" s="64" t="s">
        <v>222</v>
      </c>
      <c r="D111" s="61" t="s">
        <v>283</v>
      </c>
      <c r="E111" s="52">
        <v>450</v>
      </c>
      <c r="F111" s="52">
        <v>0</v>
      </c>
      <c r="G111" s="52">
        <v>0</v>
      </c>
    </row>
    <row r="112" spans="1:7" ht="72" customHeight="1">
      <c r="A112" s="11" t="s">
        <v>264</v>
      </c>
      <c r="B112" s="62" t="s">
        <v>269</v>
      </c>
      <c r="C112" s="64" t="s">
        <v>222</v>
      </c>
      <c r="D112" s="63" t="s">
        <v>284</v>
      </c>
      <c r="E112" s="52">
        <v>1042</v>
      </c>
      <c r="F112" s="52">
        <v>0</v>
      </c>
      <c r="G112" s="52">
        <v>0</v>
      </c>
    </row>
    <row r="113" spans="1:7" ht="180.75" customHeight="1">
      <c r="A113" s="11" t="s">
        <v>59</v>
      </c>
      <c r="B113" s="30">
        <v>908</v>
      </c>
      <c r="C113" s="30" t="s">
        <v>222</v>
      </c>
      <c r="D113" s="61" t="s">
        <v>258</v>
      </c>
      <c r="E113" s="52">
        <v>1200.7</v>
      </c>
      <c r="F113" s="52">
        <v>0</v>
      </c>
      <c r="G113" s="52">
        <v>0</v>
      </c>
    </row>
    <row r="114" spans="1:7" ht="12.75">
      <c r="A114" s="11" t="s">
        <v>275</v>
      </c>
      <c r="B114" s="94" t="s">
        <v>257</v>
      </c>
      <c r="C114" s="95"/>
      <c r="D114" s="96"/>
      <c r="E114" s="19">
        <v>2867.9</v>
      </c>
      <c r="F114" s="19">
        <f>F110+F113</f>
        <v>0</v>
      </c>
      <c r="G114" s="19">
        <f>G110+G113</f>
        <v>0</v>
      </c>
    </row>
    <row r="115" spans="1:7" ht="12.75">
      <c r="A115" s="11" t="s">
        <v>276</v>
      </c>
      <c r="B115" s="88" t="s">
        <v>29</v>
      </c>
      <c r="C115" s="89"/>
      <c r="D115" s="89"/>
      <c r="E115" s="89"/>
      <c r="F115" s="89"/>
      <c r="G115" s="90"/>
    </row>
    <row r="116" spans="1:7" ht="87" customHeight="1">
      <c r="A116" s="11" t="s">
        <v>277</v>
      </c>
      <c r="B116" s="15">
        <v>919</v>
      </c>
      <c r="C116" s="14" t="s">
        <v>105</v>
      </c>
      <c r="D116" s="24" t="s">
        <v>118</v>
      </c>
      <c r="E116" s="16">
        <v>88454</v>
      </c>
      <c r="F116" s="20">
        <v>93630</v>
      </c>
      <c r="G116" s="32">
        <v>97433</v>
      </c>
    </row>
    <row r="117" spans="1:7" ht="60" customHeight="1">
      <c r="A117" s="11" t="s">
        <v>278</v>
      </c>
      <c r="B117" s="17">
        <v>919</v>
      </c>
      <c r="C117" s="18" t="s">
        <v>105</v>
      </c>
      <c r="D117" s="26" t="s">
        <v>119</v>
      </c>
      <c r="E117" s="16">
        <v>22830</v>
      </c>
      <c r="F117" s="20">
        <v>23425</v>
      </c>
      <c r="G117" s="32">
        <v>24113</v>
      </c>
    </row>
    <row r="118" spans="1:7" ht="74.25" customHeight="1">
      <c r="A118" s="11" t="s">
        <v>279</v>
      </c>
      <c r="B118" s="17">
        <v>919</v>
      </c>
      <c r="C118" s="18" t="s">
        <v>106</v>
      </c>
      <c r="D118" s="26" t="s">
        <v>120</v>
      </c>
      <c r="E118" s="16">
        <v>184595</v>
      </c>
      <c r="F118" s="20">
        <v>148791</v>
      </c>
      <c r="G118" s="32">
        <v>141140</v>
      </c>
    </row>
    <row r="119" spans="1:7" ht="61.5" customHeight="1">
      <c r="A119" s="11" t="s">
        <v>280</v>
      </c>
      <c r="B119" s="17">
        <v>919</v>
      </c>
      <c r="C119" s="18" t="s">
        <v>222</v>
      </c>
      <c r="D119" s="65" t="s">
        <v>273</v>
      </c>
      <c r="E119" s="16">
        <v>10274.8</v>
      </c>
      <c r="F119" s="20">
        <v>0</v>
      </c>
      <c r="G119" s="32">
        <v>0</v>
      </c>
    </row>
    <row r="120" spans="1:7" ht="48.75" customHeight="1">
      <c r="A120" s="11" t="s">
        <v>285</v>
      </c>
      <c r="B120" s="17">
        <v>919</v>
      </c>
      <c r="C120" s="18" t="s">
        <v>222</v>
      </c>
      <c r="D120" s="65" t="s">
        <v>274</v>
      </c>
      <c r="E120" s="16">
        <v>6940</v>
      </c>
      <c r="F120" s="20">
        <v>0</v>
      </c>
      <c r="G120" s="32">
        <v>0</v>
      </c>
    </row>
    <row r="121" spans="1:7" ht="12.75">
      <c r="A121" s="11" t="s">
        <v>286</v>
      </c>
      <c r="B121" s="94" t="s">
        <v>30</v>
      </c>
      <c r="C121" s="95"/>
      <c r="D121" s="96"/>
      <c r="E121" s="19">
        <f>SUM(E116:E120)</f>
        <v>313093.8</v>
      </c>
      <c r="F121" s="19">
        <f>SUM(F116:F120)</f>
        <v>265846</v>
      </c>
      <c r="G121" s="19">
        <f>SUM(G116:G120)</f>
        <v>262686</v>
      </c>
    </row>
    <row r="122" spans="1:7" ht="12.75">
      <c r="A122" s="11" t="s">
        <v>287</v>
      </c>
      <c r="B122" s="21"/>
      <c r="C122" s="22"/>
      <c r="D122" s="23"/>
      <c r="E122" s="23"/>
      <c r="F122" s="16"/>
      <c r="G122" s="32"/>
    </row>
    <row r="123" spans="1:7" ht="12.75">
      <c r="A123" s="11" t="s">
        <v>288</v>
      </c>
      <c r="B123" s="94" t="s">
        <v>31</v>
      </c>
      <c r="C123" s="95"/>
      <c r="D123" s="96"/>
      <c r="E123" s="19">
        <f>E19+E27+E38+E56+E95+E108+E121+E22+E33+E16+E59+E41+E114</f>
        <v>755303</v>
      </c>
      <c r="F123" s="19">
        <f>F19+F27+F38+F56+F95+F108+F121+F22+F33+F16+F59+F41</f>
        <v>545536.2000000001</v>
      </c>
      <c r="G123" s="19">
        <f>G19+G27+G38+G56+G95+G108+G121+G22+G33+G16+G59+G41</f>
        <v>550238.9000000001</v>
      </c>
    </row>
    <row r="124" spans="2:6" ht="12.75">
      <c r="B124" s="3"/>
      <c r="C124" s="4"/>
      <c r="D124" s="7"/>
      <c r="E124" s="7"/>
      <c r="F124" s="5"/>
    </row>
    <row r="125" spans="2:6" ht="12.75">
      <c r="B125" s="3"/>
      <c r="C125" s="4"/>
      <c r="D125" s="7"/>
      <c r="E125" s="7"/>
      <c r="F125" s="5"/>
    </row>
    <row r="126" spans="2:6" ht="12.75">
      <c r="B126" s="3"/>
      <c r="C126" s="4"/>
      <c r="D126" s="7"/>
      <c r="E126" s="7"/>
      <c r="F126" s="5"/>
    </row>
    <row r="127" spans="2:6" ht="12.75">
      <c r="B127" s="3"/>
      <c r="C127" s="4"/>
      <c r="D127" s="7"/>
      <c r="E127" s="7"/>
      <c r="F127" s="5"/>
    </row>
    <row r="128" spans="2:6" ht="12.75">
      <c r="B128" s="3"/>
      <c r="C128" s="4"/>
      <c r="D128" s="7"/>
      <c r="E128" s="7"/>
      <c r="F128" s="5"/>
    </row>
    <row r="129" spans="2:6" ht="12.75">
      <c r="B129" s="3"/>
      <c r="C129" s="4"/>
      <c r="D129" s="7"/>
      <c r="E129" s="7"/>
      <c r="F129" s="5"/>
    </row>
    <row r="130" spans="2:6" ht="12.75">
      <c r="B130" s="3"/>
      <c r="C130" s="4"/>
      <c r="D130" s="7"/>
      <c r="E130" s="7"/>
      <c r="F130" s="5"/>
    </row>
    <row r="131" spans="2:6" ht="12.75">
      <c r="B131" s="3"/>
      <c r="C131" s="4"/>
      <c r="D131" s="7"/>
      <c r="E131" s="7"/>
      <c r="F131" s="5"/>
    </row>
    <row r="132" spans="2:6" ht="12.75">
      <c r="B132" s="3"/>
      <c r="C132" s="4"/>
      <c r="D132" s="7"/>
      <c r="E132" s="7"/>
      <c r="F132" s="5"/>
    </row>
    <row r="133" spans="2:6" ht="12.75">
      <c r="B133" s="3"/>
      <c r="C133" s="4"/>
      <c r="D133" s="7"/>
      <c r="E133" s="7"/>
      <c r="F133" s="5"/>
    </row>
    <row r="134" spans="2:6" ht="12.75">
      <c r="B134" s="3"/>
      <c r="C134" s="4"/>
      <c r="D134" s="7"/>
      <c r="E134" s="7"/>
      <c r="F134" s="5"/>
    </row>
    <row r="135" spans="2:6" ht="12.75">
      <c r="B135" s="2"/>
      <c r="F135" s="1"/>
    </row>
    <row r="136" spans="2:6" ht="12.75">
      <c r="B136" s="2"/>
      <c r="F136" s="1"/>
    </row>
    <row r="137" spans="2:6" ht="12.75">
      <c r="B137" s="2"/>
      <c r="F137" s="1"/>
    </row>
    <row r="138" spans="2:6" ht="12.75">
      <c r="B138" s="2"/>
      <c r="F138" s="1"/>
    </row>
    <row r="139" ht="12.75">
      <c r="B139" s="2"/>
    </row>
    <row r="140" ht="12.75">
      <c r="B140" s="2"/>
    </row>
  </sheetData>
  <sheetProtection/>
  <mergeCells count="36">
    <mergeCell ref="B114:D114"/>
    <mergeCell ref="B96:G96"/>
    <mergeCell ref="B115:G115"/>
    <mergeCell ref="B95:D95"/>
    <mergeCell ref="B41:D41"/>
    <mergeCell ref="B123:D123"/>
    <mergeCell ref="B121:D121"/>
    <mergeCell ref="B108:D108"/>
    <mergeCell ref="B60:G60"/>
    <mergeCell ref="B59:D59"/>
    <mergeCell ref="B109:G109"/>
    <mergeCell ref="B28:G28"/>
    <mergeCell ref="B34:G34"/>
    <mergeCell ref="B22:D22"/>
    <mergeCell ref="B57:G57"/>
    <mergeCell ref="B56:D56"/>
    <mergeCell ref="B38:D38"/>
    <mergeCell ref="B42:G42"/>
    <mergeCell ref="F11:G11"/>
    <mergeCell ref="B14:G14"/>
    <mergeCell ref="B17:G17"/>
    <mergeCell ref="B20:G20"/>
    <mergeCell ref="B23:G23"/>
    <mergeCell ref="B39:G39"/>
    <mergeCell ref="B33:D33"/>
    <mergeCell ref="B27:D27"/>
    <mergeCell ref="B16:D16"/>
    <mergeCell ref="B19:D19"/>
    <mergeCell ref="A1:G1"/>
    <mergeCell ref="A2:G2"/>
    <mergeCell ref="A3:G3"/>
    <mergeCell ref="A5:G5"/>
    <mergeCell ref="A6:G6"/>
    <mergeCell ref="A8:G9"/>
    <mergeCell ref="A7:F7"/>
    <mergeCell ref="A4:G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2018-08-14T06:31:53Z</cp:lastPrinted>
  <dcterms:created xsi:type="dcterms:W3CDTF">2012-06-06T10:46:21Z</dcterms:created>
  <dcterms:modified xsi:type="dcterms:W3CDTF">2018-10-31T07:05:25Z</dcterms:modified>
  <cp:category/>
  <cp:version/>
  <cp:contentType/>
  <cp:contentStatus/>
</cp:coreProperties>
</file>