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<sst xmlns="http://schemas.openxmlformats.org/spreadsheetml/2006/main" count="185" uniqueCount="182">
  <si>
    <t>Код БК</t>
  </si>
  <si>
    <t>Наименование групп, подгрупп, статей, подстатей</t>
  </si>
  <si>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</si>
  <si>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</si>
  <si>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</si>
  <si>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</si>
  <si>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</si>
  <si>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</si>
  <si>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</si>
  <si>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</si>
  <si>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</si>
  <si>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</si>
  <si>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</si>
  <si>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</si>
  <si>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</si>
  <si>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</si>
  <si>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</si>
  <si>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</si>
  <si>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</si>
  <si>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</si>
  <si>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</si>
  <si>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</si>
  <si>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</si>
  <si>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</si>
  <si>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</si>
  <si>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</si>
  <si>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</si>
  <si>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</si>
  <si>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</si>
  <si>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</si>
  <si>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</si>
  <si>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</si>
  <si>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000 1 06 06010 00 0000 110</t>
  </si>
  <si>
    <t>Земельный налог, взимаемый по ставкам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</si>
  <si>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</si>
  <si>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</si>
  <si>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</si>
  <si>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</si>
  <si>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</si>
  <si>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</si>
  <si>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</si>
  <si>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</si>
  <si>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</si>
  <si>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</si>
  <si>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</si>
  <si>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</si>
  <si>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</si>
  <si>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r>
      <t>ДОХОДЫ ОТ ИСПОЛЬЗОВАНИЯ ИМУЩЕСТВА, НАХОДЯЩЕГОСЯ 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ГОСУДАРСТВЕННОЙ И МУНИЦИПАЛЬНОЙ СОБСТВЕННОСТИ</t>
    </r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</si>
  <si>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</si>
  <si>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</si>
  <si>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</si>
  <si>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</si>
  <si>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</si>
  <si>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</si>
  <si>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</si>
  <si>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</si>
  <si>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</si>
  <si>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</si>
  <si>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</si>
  <si>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</si>
  <si>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</si>
  <si>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</si>
  <si>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</si>
  <si>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</si>
  <si>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</si>
  <si>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</si>
  <si>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</si>
  <si>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</si>
  <si>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</si>
  <si>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</si>
  <si>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</si>
  <si>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</si>
  <si>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</si>
  <si>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</si>
  <si>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</si>
  <si>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</si>
  <si>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</si>
  <si>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</si>
  <si>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</si>
  <si>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</si>
  <si>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</si>
  <si>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</si>
  <si>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</si>
  <si>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</si>
  <si>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</si>
  <si>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</si>
  <si>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</si>
  <si>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</si>
  <si>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</si>
  <si>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</si>
  <si>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</si>
  <si>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</si>
  <si>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</si>
  <si>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</si>
  <si>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</si>
  <si>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</si>
  <si>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</si>
  <si>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</si>
  <si>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</si>
  <si>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</si>
  <si>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</si>
  <si>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</si>
  <si>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</si>
  <si>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</si>
  <si>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</si>
  <si>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</si>
  <si>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 xml:space="preserve">Прочие субсидии бюджетам городских округов 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</si>
  <si>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</si>
  <si>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</si>
  <si>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</si>
  <si>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Субвенции бюджетам на оплату жилищно-коммунальных услуг отдельным категориям граждан</t>
  </si>
  <si>
    <t>000 2 02 03001 04 0000 151</t>
  </si>
  <si>
    <t>Субвенции бюджетам городских округов на оплату жилищно-коммунальных услуг отдельным категориям 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</si>
  <si>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</si>
  <si>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</si>
  <si>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</si>
  <si>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</si>
  <si>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</si>
  <si>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</si>
  <si>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</si>
  <si>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</si>
  <si>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</si>
  <si>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</si>
  <si>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</si>
  <si>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</si>
  <si>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</si>
  <si>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</si>
  <si>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</si>
  <si>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</si>
  <si>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</si>
  <si>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</si>
  <si>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</si>
  <si>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</si>
  <si>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</si>
  <si>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 xml:space="preserve">«О бюджете городского округа Верхотурский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</si>
  <si>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</si>
  <si>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</si>
  <si>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</si>
  <si>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</si>
  <si>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</si>
  <si>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</si>
  <si>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</si>
  <si>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</si>
  <si>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</si>
  <si>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</si>
  <si>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</si>
  <si>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</si>
  <si>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000 1 14 02000 00 0000 000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</si>
  <si>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</si>
  <si>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</si>
  <si>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</si>
  <si>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</si>
  <si>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</si>
  <si>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</si>
  <si>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</si>
  <si>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</si>
  <si>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>Приложение  2</t>
  </si>
  <si>
    <t xml:space="preserve">СВОД ДОХОДОВ БЮДЖЕТА городского округа Верхотурский </t>
  </si>
  <si>
    <t xml:space="preserve">Сумма на 2016 год,                в тыс.руб.  </t>
  </si>
  <si>
    <t>000 2 02 03007 00 0000 151</t>
  </si>
  <si>
    <t>000 2 02 03007 04 0000 151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</si>
  <si>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</si>
  <si>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на 2015 год и плановый период 2016 и 2017 годы»</t>
  </si>
  <si>
    <t>на  плановый период 2016 и 2017 годы</t>
  </si>
  <si>
    <t xml:space="preserve">Сумма на 2017 год,                в тыс.руб.  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</si>
  <si>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</si>
  <si>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</si>
  <si>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</si>
  <si>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</si>
  <si>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</si>
  <si>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</si>
  <si>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</si>
  <si>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</si>
  <si>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</si>
  <si>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</si>
  <si>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</si>
  <si>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</si>
  <si>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</si>
  <si>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</si>
  <si>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</si>
  <si>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квартир, находящихся в собственности городских округов</t>
  </si>
  <si>
    <t>от «17» декабря  2014г. №76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</si>
</sst>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="90" zoomScaleNormal="90" zoomScalePageLayoutView="0" workbookViewId="0" topLeftCell="A1">
      <selection activeCell="C3" sqref="C3:E3"/>
    </sheetView>
  </sheetViews>
  <sheetFormatPr defaultColWidth="9.00390625" defaultRowHeight="12.75"/>
  <cols>
    <col min="1" max="1" width="4.25390625" style="0" customWidth="1"/>
    <col min="2" max="2" width="27.125" style="0" customWidth="1"/>
    <col min="3" max="3" width="38.75390625" style="0" customWidth="1"/>
    <col min="4" max="4" width="12.875" style="0" customWidth="1"/>
    <col min="5" max="5" width="12.625" style="0" customWidth="1"/>
  </cols>
  <sheetData>
    <row r="1" spans="3:5" ht="12.75" customHeight="1">
      <c r="C1" s="34" t="s">
        <v>156</v>
      </c>
      <c r="D1" s="34"/>
      <c r="E1" s="34"/>
    </row>
    <row r="2" spans="3:5" ht="12.75" customHeight="1">
      <c r="C2" s="34" t="s">
        <v>133</v>
      </c>
      <c r="D2" s="34"/>
      <c r="E2" s="34"/>
    </row>
    <row r="3" spans="3:5" ht="12.75" customHeight="1">
      <c r="C3" s="34" t="s">
        <v>181</v>
      </c>
      <c r="D3" s="34"/>
      <c r="E3" s="34"/>
    </row>
    <row r="4" spans="3:5" ht="12.75" customHeight="1">
      <c r="C4" s="34" t="s">
        <v>134</v>
      </c>
      <c r="D4" s="34"/>
      <c r="E4" s="34"/>
    </row>
    <row r="5" spans="3:5" ht="12.75" customHeight="1">
      <c r="C5" s="34" t="s">
        <v>162</v>
      </c>
      <c r="D5" s="34"/>
      <c r="E5" s="34"/>
    </row>
    <row r="6" ht="18.75">
      <c r="D6" s="9"/>
    </row>
    <row r="7" spans="1:5" ht="18" customHeight="1">
      <c r="A7" s="32" t="s">
        <v>157</v>
      </c>
      <c r="B7" s="32"/>
      <c r="C7" s="32"/>
      <c r="D7" s="32"/>
      <c r="E7" s="32"/>
    </row>
    <row r="8" spans="1:5" ht="18" customHeight="1">
      <c r="A8" s="32" t="s">
        <v>163</v>
      </c>
      <c r="B8" s="32"/>
      <c r="C8" s="32"/>
      <c r="D8" s="32"/>
      <c r="E8" s="32"/>
    </row>
    <row r="9" ht="15.75">
      <c r="B9" s="1"/>
    </row>
    <row r="10" spans="1:5" ht="62.25" customHeight="1">
      <c r="A10" s="33" t="s">
        <v>2</v>
      </c>
      <c r="B10" s="33" t="s">
        <v>0</v>
      </c>
      <c r="C10" s="33" t="s">
        <v>1</v>
      </c>
      <c r="D10" s="33" t="s">
        <v>158</v>
      </c>
      <c r="E10" s="33" t="s">
        <v>164</v>
      </c>
    </row>
    <row r="11" spans="1:5" ht="47.25" customHeight="1" hidden="1" thickBot="1">
      <c r="A11" s="33"/>
      <c r="B11" s="33"/>
      <c r="C11" s="33"/>
      <c r="D11" s="33"/>
      <c r="E11" s="33"/>
    </row>
    <row r="12" spans="1:5" ht="16.5" customHeight="1">
      <c r="A12" s="18">
        <v>1</v>
      </c>
      <c r="B12" s="18">
        <v>2</v>
      </c>
      <c r="C12" s="18">
        <v>3</v>
      </c>
      <c r="D12" s="18">
        <v>4</v>
      </c>
      <c r="E12" s="19">
        <v>5</v>
      </c>
    </row>
    <row r="13" spans="1:5" ht="31.5">
      <c r="A13" s="20">
        <v>1</v>
      </c>
      <c r="B13" s="2" t="s">
        <v>3</v>
      </c>
      <c r="C13" s="3" t="s">
        <v>4</v>
      </c>
      <c r="D13" s="21">
        <f>D14+D20+D26+D33+D41+D44+D50+D56+D60+D69</f>
        <v>202227.40000000002</v>
      </c>
      <c r="E13" s="21">
        <f>E14+E20+E26+E33+E41+E44+E50+E56+E60+E69</f>
        <v>213521.9</v>
      </c>
    </row>
    <row r="14" spans="1:5" ht="15.75" customHeight="1">
      <c r="A14" s="20">
        <v>2</v>
      </c>
      <c r="B14" s="2" t="s">
        <v>5</v>
      </c>
      <c r="C14" s="3" t="s">
        <v>6</v>
      </c>
      <c r="D14" s="21">
        <f>SUM(D15)</f>
        <v>163801</v>
      </c>
      <c r="E14" s="21">
        <f>SUM(E15)</f>
        <v>173792</v>
      </c>
    </row>
    <row r="15" spans="1:5" ht="18" customHeight="1">
      <c r="A15" s="20">
        <v>3</v>
      </c>
      <c r="B15" s="2" t="s">
        <v>7</v>
      </c>
      <c r="C15" s="4" t="s">
        <v>8</v>
      </c>
      <c r="D15" s="22">
        <f>SUM(D16:D19)</f>
        <v>163801</v>
      </c>
      <c r="E15" s="22">
        <f>SUM(E16:E19)</f>
        <v>173792</v>
      </c>
    </row>
    <row r="16" spans="1:5" ht="93" customHeight="1">
      <c r="A16" s="20">
        <v>4</v>
      </c>
      <c r="B16" s="5" t="s">
        <v>9</v>
      </c>
      <c r="C16" s="6" t="s">
        <v>135</v>
      </c>
      <c r="D16" s="23">
        <v>162450</v>
      </c>
      <c r="E16" s="24">
        <v>172413</v>
      </c>
    </row>
    <row r="17" spans="1:5" ht="143.25" customHeight="1">
      <c r="A17" s="20">
        <v>5</v>
      </c>
      <c r="B17" s="5" t="s">
        <v>10</v>
      </c>
      <c r="C17" s="6" t="s">
        <v>11</v>
      </c>
      <c r="D17" s="23">
        <v>163</v>
      </c>
      <c r="E17" s="24">
        <v>173</v>
      </c>
    </row>
    <row r="18" spans="1:5" ht="62.25" customHeight="1">
      <c r="A18" s="20">
        <v>6</v>
      </c>
      <c r="B18" s="5" t="s">
        <v>12</v>
      </c>
      <c r="C18" s="6" t="s">
        <v>13</v>
      </c>
      <c r="D18" s="23">
        <v>653</v>
      </c>
      <c r="E18" s="24">
        <v>639</v>
      </c>
    </row>
    <row r="19" spans="1:5" ht="128.25" customHeight="1">
      <c r="A19" s="20">
        <v>7</v>
      </c>
      <c r="B19" s="5" t="s">
        <v>14</v>
      </c>
      <c r="C19" s="6" t="s">
        <v>15</v>
      </c>
      <c r="D19" s="23">
        <v>535</v>
      </c>
      <c r="E19" s="24">
        <v>567</v>
      </c>
    </row>
    <row r="20" spans="1:5" ht="48" customHeight="1">
      <c r="A20" s="20">
        <v>8</v>
      </c>
      <c r="B20" s="12" t="s">
        <v>137</v>
      </c>
      <c r="C20" s="11" t="s">
        <v>136</v>
      </c>
      <c r="D20" s="21">
        <f>SUM(D21)</f>
        <v>6432.2</v>
      </c>
      <c r="E20" s="21">
        <f>SUM(E21)</f>
        <v>6507.2</v>
      </c>
    </row>
    <row r="21" spans="1:5" ht="48" customHeight="1">
      <c r="A21" s="20">
        <v>9</v>
      </c>
      <c r="B21" s="12" t="s">
        <v>138</v>
      </c>
      <c r="C21" s="11" t="s">
        <v>139</v>
      </c>
      <c r="D21" s="22">
        <f>SUM(D22:D25)</f>
        <v>6432.2</v>
      </c>
      <c r="E21" s="22">
        <f>SUM(E22:E25)</f>
        <v>6507.2</v>
      </c>
    </row>
    <row r="22" spans="1:5" ht="111" customHeight="1">
      <c r="A22" s="20">
        <v>10</v>
      </c>
      <c r="B22" s="13" t="s">
        <v>165</v>
      </c>
      <c r="C22" s="31" t="s">
        <v>175</v>
      </c>
      <c r="D22" s="23">
        <v>2054.9</v>
      </c>
      <c r="E22" s="24">
        <v>2092.4</v>
      </c>
    </row>
    <row r="23" spans="1:5" ht="162" customHeight="1">
      <c r="A23" s="20">
        <v>11</v>
      </c>
      <c r="B23" s="13" t="s">
        <v>166</v>
      </c>
      <c r="C23" s="31" t="s">
        <v>176</v>
      </c>
      <c r="D23" s="23">
        <v>47.7</v>
      </c>
      <c r="E23" s="24">
        <v>47.7</v>
      </c>
    </row>
    <row r="24" spans="1:5" ht="129" customHeight="1">
      <c r="A24" s="20">
        <v>12</v>
      </c>
      <c r="B24" s="13" t="s">
        <v>167</v>
      </c>
      <c r="C24" s="31" t="s">
        <v>177</v>
      </c>
      <c r="D24" s="23">
        <v>4275.8</v>
      </c>
      <c r="E24" s="24">
        <v>4313.3</v>
      </c>
    </row>
    <row r="25" spans="1:5" ht="127.5" customHeight="1">
      <c r="A25" s="20">
        <v>13</v>
      </c>
      <c r="B25" s="13" t="s">
        <v>168</v>
      </c>
      <c r="C25" s="31" t="s">
        <v>178</v>
      </c>
      <c r="D25" s="23">
        <v>53.8</v>
      </c>
      <c r="E25" s="24">
        <v>53.8</v>
      </c>
    </row>
    <row r="26" spans="1:5" ht="17.25" customHeight="1">
      <c r="A26" s="20">
        <v>14</v>
      </c>
      <c r="B26" s="2" t="s">
        <v>16</v>
      </c>
      <c r="C26" s="4" t="s">
        <v>17</v>
      </c>
      <c r="D26" s="21">
        <f>SUM(D27+D29+D31)</f>
        <v>8173</v>
      </c>
      <c r="E26" s="21">
        <f>SUM(E27+E29+E31)</f>
        <v>8467</v>
      </c>
    </row>
    <row r="27" spans="1:5" ht="31.5" customHeight="1">
      <c r="A27" s="20">
        <v>15</v>
      </c>
      <c r="B27" s="2" t="s">
        <v>18</v>
      </c>
      <c r="C27" s="4" t="s">
        <v>19</v>
      </c>
      <c r="D27" s="22">
        <f>SUM(D28:D28)</f>
        <v>7931</v>
      </c>
      <c r="E27" s="22">
        <f>SUM(E28:E28)</f>
        <v>8217</v>
      </c>
    </row>
    <row r="28" spans="1:5" ht="31.5">
      <c r="A28" s="20">
        <v>16</v>
      </c>
      <c r="B28" s="5" t="s">
        <v>20</v>
      </c>
      <c r="C28" s="6" t="s">
        <v>19</v>
      </c>
      <c r="D28" s="23">
        <v>7931</v>
      </c>
      <c r="E28" s="24">
        <v>8217</v>
      </c>
    </row>
    <row r="29" spans="1:5" ht="18" customHeight="1">
      <c r="A29" s="20">
        <v>17</v>
      </c>
      <c r="B29" s="2" t="s">
        <v>21</v>
      </c>
      <c r="C29" s="4" t="s">
        <v>22</v>
      </c>
      <c r="D29" s="22">
        <f>SUM(D30)</f>
        <v>118</v>
      </c>
      <c r="E29" s="22">
        <f>SUM(E30)</f>
        <v>122</v>
      </c>
    </row>
    <row r="30" spans="1:5" ht="17.25" customHeight="1">
      <c r="A30" s="20">
        <v>18</v>
      </c>
      <c r="B30" s="5" t="s">
        <v>23</v>
      </c>
      <c r="C30" s="6" t="s">
        <v>22</v>
      </c>
      <c r="D30" s="23">
        <v>118</v>
      </c>
      <c r="E30" s="24">
        <v>122</v>
      </c>
    </row>
    <row r="31" spans="1:5" ht="48" customHeight="1">
      <c r="A31" s="20">
        <v>19</v>
      </c>
      <c r="B31" s="12" t="s">
        <v>169</v>
      </c>
      <c r="C31" s="11" t="s">
        <v>170</v>
      </c>
      <c r="D31" s="22">
        <f>SUM(D32)</f>
        <v>124</v>
      </c>
      <c r="E31" s="22">
        <f>SUM(E32)</f>
        <v>128</v>
      </c>
    </row>
    <row r="32" spans="1:5" ht="66.75" customHeight="1">
      <c r="A32" s="20">
        <v>20</v>
      </c>
      <c r="B32" s="5" t="s">
        <v>171</v>
      </c>
      <c r="C32" s="6" t="s">
        <v>172</v>
      </c>
      <c r="D32" s="23">
        <v>124</v>
      </c>
      <c r="E32" s="24">
        <v>128</v>
      </c>
    </row>
    <row r="33" spans="1:5" ht="17.25" customHeight="1">
      <c r="A33" s="20">
        <v>21</v>
      </c>
      <c r="B33" s="2" t="s">
        <v>24</v>
      </c>
      <c r="C33" s="3" t="s">
        <v>25</v>
      </c>
      <c r="D33" s="21">
        <f>D34+D36</f>
        <v>7271.9</v>
      </c>
      <c r="E33" s="21">
        <f>E34+E36</f>
        <v>7460.1</v>
      </c>
    </row>
    <row r="34" spans="1:5" ht="16.5" customHeight="1">
      <c r="A34" s="20">
        <v>22</v>
      </c>
      <c r="B34" s="2" t="s">
        <v>26</v>
      </c>
      <c r="C34" s="4" t="s">
        <v>27</v>
      </c>
      <c r="D34" s="22">
        <f>SUM(D35)</f>
        <v>2326.9</v>
      </c>
      <c r="E34" s="22">
        <f>SUM(E35)</f>
        <v>2357.1</v>
      </c>
    </row>
    <row r="35" spans="1:5" ht="63.75" customHeight="1">
      <c r="A35" s="20">
        <v>23</v>
      </c>
      <c r="B35" s="5" t="s">
        <v>28</v>
      </c>
      <c r="C35" s="6" t="s">
        <v>29</v>
      </c>
      <c r="D35" s="23">
        <v>2326.9</v>
      </c>
      <c r="E35" s="24">
        <v>2357.1</v>
      </c>
    </row>
    <row r="36" spans="1:5" ht="17.25" customHeight="1">
      <c r="A36" s="20">
        <v>24</v>
      </c>
      <c r="B36" s="2" t="s">
        <v>30</v>
      </c>
      <c r="C36" s="4" t="s">
        <v>31</v>
      </c>
      <c r="D36" s="22">
        <f>D37+D39</f>
        <v>4945</v>
      </c>
      <c r="E36" s="22">
        <f>E37+E39</f>
        <v>5103</v>
      </c>
    </row>
    <row r="37" spans="1:5" ht="64.5" customHeight="1">
      <c r="A37" s="20">
        <v>25</v>
      </c>
      <c r="B37" s="5" t="s">
        <v>32</v>
      </c>
      <c r="C37" s="6" t="s">
        <v>33</v>
      </c>
      <c r="D37" s="23">
        <f>SUM(D38)</f>
        <v>440</v>
      </c>
      <c r="E37" s="23">
        <f>SUM(E38)</f>
        <v>454</v>
      </c>
    </row>
    <row r="38" spans="1:5" ht="96.75" customHeight="1">
      <c r="A38" s="20">
        <v>26</v>
      </c>
      <c r="B38" s="7" t="s">
        <v>34</v>
      </c>
      <c r="C38" s="8" t="s">
        <v>35</v>
      </c>
      <c r="D38" s="25">
        <v>440</v>
      </c>
      <c r="E38" s="26">
        <v>454</v>
      </c>
    </row>
    <row r="39" spans="1:5" ht="63.75" customHeight="1">
      <c r="A39" s="20">
        <v>27</v>
      </c>
      <c r="B39" s="5" t="s">
        <v>36</v>
      </c>
      <c r="C39" s="6" t="s">
        <v>37</v>
      </c>
      <c r="D39" s="23">
        <f>SUM(D40)</f>
        <v>4505</v>
      </c>
      <c r="E39" s="23">
        <f>SUM(E40)</f>
        <v>4649</v>
      </c>
    </row>
    <row r="40" spans="1:5" ht="97.5" customHeight="1">
      <c r="A40" s="20">
        <v>28</v>
      </c>
      <c r="B40" s="7" t="s">
        <v>38</v>
      </c>
      <c r="C40" s="8" t="s">
        <v>39</v>
      </c>
      <c r="D40" s="25">
        <v>4505</v>
      </c>
      <c r="E40" s="26">
        <v>4649</v>
      </c>
    </row>
    <row r="41" spans="1:5" ht="16.5" customHeight="1">
      <c r="A41" s="20">
        <v>29</v>
      </c>
      <c r="B41" s="2" t="s">
        <v>40</v>
      </c>
      <c r="C41" s="3" t="s">
        <v>41</v>
      </c>
      <c r="D41" s="21">
        <f>D42</f>
        <v>832.4</v>
      </c>
      <c r="E41" s="21">
        <f>E42</f>
        <v>869.8</v>
      </c>
    </row>
    <row r="42" spans="1:5" ht="48.75" customHeight="1">
      <c r="A42" s="20">
        <v>30</v>
      </c>
      <c r="B42" s="2" t="s">
        <v>42</v>
      </c>
      <c r="C42" s="4" t="s">
        <v>43</v>
      </c>
      <c r="D42" s="22">
        <f>SUM(D43)</f>
        <v>832.4</v>
      </c>
      <c r="E42" s="22">
        <f>SUM(E43)</f>
        <v>869.8</v>
      </c>
    </row>
    <row r="43" spans="1:5" ht="65.25" customHeight="1">
      <c r="A43" s="20">
        <v>31</v>
      </c>
      <c r="B43" s="5" t="s">
        <v>44</v>
      </c>
      <c r="C43" s="6" t="s">
        <v>45</v>
      </c>
      <c r="D43" s="23">
        <v>832.4</v>
      </c>
      <c r="E43" s="24">
        <v>869.8</v>
      </c>
    </row>
    <row r="44" spans="1:5" ht="65.25" customHeight="1">
      <c r="A44" s="20">
        <v>32</v>
      </c>
      <c r="B44" s="2" t="s">
        <v>46</v>
      </c>
      <c r="C44" s="4" t="s">
        <v>47</v>
      </c>
      <c r="D44" s="21">
        <f>SUM(D45)</f>
        <v>10740.7</v>
      </c>
      <c r="E44" s="21">
        <f>SUM(E45)</f>
        <v>11224.1</v>
      </c>
    </row>
    <row r="45" spans="1:5" ht="143.25" customHeight="1">
      <c r="A45" s="20">
        <v>33</v>
      </c>
      <c r="B45" s="2" t="s">
        <v>48</v>
      </c>
      <c r="C45" s="4" t="s">
        <v>49</v>
      </c>
      <c r="D45" s="22">
        <f>D46+D48</f>
        <v>10740.7</v>
      </c>
      <c r="E45" s="22">
        <f>E46+E48</f>
        <v>11224.1</v>
      </c>
    </row>
    <row r="46" spans="1:5" ht="96" customHeight="1">
      <c r="A46" s="20">
        <v>34</v>
      </c>
      <c r="B46" s="5" t="s">
        <v>50</v>
      </c>
      <c r="C46" s="6" t="s">
        <v>51</v>
      </c>
      <c r="D46" s="23">
        <f>SUM(D47)</f>
        <v>4175.4</v>
      </c>
      <c r="E46" s="23">
        <f>SUM(E47)</f>
        <v>4363.3</v>
      </c>
    </row>
    <row r="47" spans="1:5" ht="113.25" customHeight="1">
      <c r="A47" s="20">
        <v>35</v>
      </c>
      <c r="B47" s="7" t="s">
        <v>52</v>
      </c>
      <c r="C47" s="8" t="s">
        <v>53</v>
      </c>
      <c r="D47" s="25">
        <v>4175.4</v>
      </c>
      <c r="E47" s="26">
        <v>4363.3</v>
      </c>
    </row>
    <row r="48" spans="1:5" ht="65.25" customHeight="1">
      <c r="A48" s="20">
        <v>36</v>
      </c>
      <c r="B48" s="5" t="s">
        <v>140</v>
      </c>
      <c r="C48" s="6" t="s">
        <v>141</v>
      </c>
      <c r="D48" s="23">
        <f>SUM(D49)</f>
        <v>6565.3</v>
      </c>
      <c r="E48" s="23">
        <f>SUM(E49)</f>
        <v>6860.8</v>
      </c>
    </row>
    <row r="49" spans="1:5" ht="63">
      <c r="A49" s="20">
        <v>37</v>
      </c>
      <c r="B49" s="7" t="s">
        <v>142</v>
      </c>
      <c r="C49" s="6" t="s">
        <v>143</v>
      </c>
      <c r="D49" s="25">
        <v>6565.3</v>
      </c>
      <c r="E49" s="26">
        <v>6860.8</v>
      </c>
    </row>
    <row r="50" spans="1:5" ht="31.5">
      <c r="A50" s="20">
        <v>38</v>
      </c>
      <c r="B50" s="2" t="s">
        <v>54</v>
      </c>
      <c r="C50" s="4" t="s">
        <v>55</v>
      </c>
      <c r="D50" s="21">
        <f>SUM(D51)</f>
        <v>56.3</v>
      </c>
      <c r="E50" s="21">
        <f>SUM(E51)</f>
        <v>59.3</v>
      </c>
    </row>
    <row r="51" spans="1:5" ht="31.5">
      <c r="A51" s="20">
        <v>39</v>
      </c>
      <c r="B51" s="2" t="s">
        <v>56</v>
      </c>
      <c r="C51" s="4" t="s">
        <v>57</v>
      </c>
      <c r="D51" s="22">
        <f>SUM(D52:D55)</f>
        <v>56.3</v>
      </c>
      <c r="E51" s="22">
        <f>SUM(E52:E55)</f>
        <v>59.3</v>
      </c>
    </row>
    <row r="52" spans="1:5" ht="31.5" customHeight="1">
      <c r="A52" s="20">
        <v>40</v>
      </c>
      <c r="B52" s="5" t="s">
        <v>58</v>
      </c>
      <c r="C52" s="6" t="s">
        <v>59</v>
      </c>
      <c r="D52" s="23">
        <v>13</v>
      </c>
      <c r="E52" s="27">
        <v>13</v>
      </c>
    </row>
    <row r="53" spans="1:5" ht="33.75" customHeight="1">
      <c r="A53" s="20">
        <v>41</v>
      </c>
      <c r="B53" s="5" t="s">
        <v>60</v>
      </c>
      <c r="C53" s="6" t="s">
        <v>61</v>
      </c>
      <c r="D53" s="23">
        <v>4</v>
      </c>
      <c r="E53" s="27">
        <v>5</v>
      </c>
    </row>
    <row r="54" spans="1:5" ht="31.5">
      <c r="A54" s="20">
        <v>42</v>
      </c>
      <c r="B54" s="5" t="s">
        <v>62</v>
      </c>
      <c r="C54" s="6" t="s">
        <v>63</v>
      </c>
      <c r="D54" s="23">
        <v>0.3</v>
      </c>
      <c r="E54" s="27">
        <v>0.3</v>
      </c>
    </row>
    <row r="55" spans="1:5" ht="31.5">
      <c r="A55" s="20">
        <v>43</v>
      </c>
      <c r="B55" s="5" t="s">
        <v>64</v>
      </c>
      <c r="C55" s="6" t="s">
        <v>65</v>
      </c>
      <c r="D55" s="23">
        <v>39</v>
      </c>
      <c r="E55" s="27">
        <v>41</v>
      </c>
    </row>
    <row r="56" spans="1:5" ht="64.5" customHeight="1">
      <c r="A56" s="20">
        <v>44</v>
      </c>
      <c r="B56" s="2" t="s">
        <v>66</v>
      </c>
      <c r="C56" s="4" t="s">
        <v>67</v>
      </c>
      <c r="D56" s="21">
        <f>D57</f>
        <v>2496.6</v>
      </c>
      <c r="E56" s="21">
        <f>E57</f>
        <v>2621.4</v>
      </c>
    </row>
    <row r="57" spans="1:5" ht="18.75" customHeight="1">
      <c r="A57" s="20">
        <v>45</v>
      </c>
      <c r="B57" s="2" t="s">
        <v>68</v>
      </c>
      <c r="C57" s="4" t="s">
        <v>69</v>
      </c>
      <c r="D57" s="22">
        <f>SUM(D58)</f>
        <v>2496.6</v>
      </c>
      <c r="E57" s="22">
        <f>SUM(E58)</f>
        <v>2621.4</v>
      </c>
    </row>
    <row r="58" spans="1:5" ht="31.5">
      <c r="A58" s="20">
        <v>46</v>
      </c>
      <c r="B58" s="5" t="s">
        <v>70</v>
      </c>
      <c r="C58" s="6" t="s">
        <v>71</v>
      </c>
      <c r="D58" s="23">
        <f>SUM(D59)</f>
        <v>2496.6</v>
      </c>
      <c r="E58" s="23">
        <f>SUM(E59)</f>
        <v>2621.4</v>
      </c>
    </row>
    <row r="59" spans="1:5" ht="48" customHeight="1">
      <c r="A59" s="20">
        <v>47</v>
      </c>
      <c r="B59" s="7" t="s">
        <v>72</v>
      </c>
      <c r="C59" s="8" t="s">
        <v>73</v>
      </c>
      <c r="D59" s="25">
        <v>2496.6</v>
      </c>
      <c r="E59" s="26">
        <v>2621.4</v>
      </c>
    </row>
    <row r="60" spans="1:5" ht="47.25">
      <c r="A60" s="20">
        <v>48</v>
      </c>
      <c r="B60" s="2" t="s">
        <v>74</v>
      </c>
      <c r="C60" s="4" t="s">
        <v>75</v>
      </c>
      <c r="D60" s="21">
        <f>D63+D66+D61</f>
        <v>265.6</v>
      </c>
      <c r="E60" s="21">
        <f>E63+E66+E61</f>
        <v>266</v>
      </c>
    </row>
    <row r="61" spans="1:5" ht="17.25" customHeight="1">
      <c r="A61" s="20">
        <v>49</v>
      </c>
      <c r="B61" s="2" t="s">
        <v>144</v>
      </c>
      <c r="C61" s="4" t="s">
        <v>145</v>
      </c>
      <c r="D61" s="22">
        <f>SUM(D62)</f>
        <v>31</v>
      </c>
      <c r="E61" s="22">
        <f>SUM(E62)</f>
        <v>32.4</v>
      </c>
    </row>
    <row r="62" spans="1:5" ht="47.25">
      <c r="A62" s="20">
        <v>50</v>
      </c>
      <c r="B62" s="13" t="s">
        <v>146</v>
      </c>
      <c r="C62" s="14" t="s">
        <v>180</v>
      </c>
      <c r="D62" s="23">
        <v>31</v>
      </c>
      <c r="E62" s="24">
        <v>32.4</v>
      </c>
    </row>
    <row r="63" spans="1:5" ht="141.75" customHeight="1">
      <c r="A63" s="20">
        <v>51</v>
      </c>
      <c r="B63" s="2" t="s">
        <v>147</v>
      </c>
      <c r="C63" s="4" t="s">
        <v>179</v>
      </c>
      <c r="D63" s="22">
        <f>SUM(D64)</f>
        <v>76.2</v>
      </c>
      <c r="E63" s="22">
        <f>SUM(E64)</f>
        <v>68.1</v>
      </c>
    </row>
    <row r="64" spans="1:5" ht="147.75" customHeight="1">
      <c r="A64" s="20">
        <v>52</v>
      </c>
      <c r="B64" s="13" t="s">
        <v>148</v>
      </c>
      <c r="C64" s="14" t="s">
        <v>149</v>
      </c>
      <c r="D64" s="23">
        <f>SUM(D65)</f>
        <v>76.2</v>
      </c>
      <c r="E64" s="23">
        <f>SUM(E65)</f>
        <v>68.1</v>
      </c>
    </row>
    <row r="65" spans="1:5" ht="132.75" customHeight="1">
      <c r="A65" s="20">
        <v>53</v>
      </c>
      <c r="B65" s="15" t="s">
        <v>131</v>
      </c>
      <c r="C65" s="16" t="s">
        <v>132</v>
      </c>
      <c r="D65" s="25">
        <v>76.2</v>
      </c>
      <c r="E65" s="26">
        <v>68.1</v>
      </c>
    </row>
    <row r="66" spans="1:5" ht="79.5" customHeight="1">
      <c r="A66" s="20">
        <v>54</v>
      </c>
      <c r="B66" s="2" t="s">
        <v>76</v>
      </c>
      <c r="C66" s="4" t="s">
        <v>77</v>
      </c>
      <c r="D66" s="22">
        <f>SUM(D67)</f>
        <v>158.4</v>
      </c>
      <c r="E66" s="22">
        <f>SUM(E67)</f>
        <v>165.5</v>
      </c>
    </row>
    <row r="67" spans="1:5" ht="48.75" customHeight="1">
      <c r="A67" s="20">
        <v>55</v>
      </c>
      <c r="B67" s="5" t="s">
        <v>78</v>
      </c>
      <c r="C67" s="6" t="s">
        <v>79</v>
      </c>
      <c r="D67" s="23">
        <f>SUM(D68)</f>
        <v>158.4</v>
      </c>
      <c r="E67" s="23">
        <f>SUM(E68)</f>
        <v>165.5</v>
      </c>
    </row>
    <row r="68" spans="1:5" ht="66" customHeight="1">
      <c r="A68" s="20">
        <v>56</v>
      </c>
      <c r="B68" s="7" t="s">
        <v>80</v>
      </c>
      <c r="C68" s="8" t="s">
        <v>81</v>
      </c>
      <c r="D68" s="25">
        <v>158.4</v>
      </c>
      <c r="E68" s="26">
        <v>165.5</v>
      </c>
    </row>
    <row r="69" spans="1:5" ht="31.5">
      <c r="A69" s="20">
        <v>57</v>
      </c>
      <c r="B69" s="2" t="s">
        <v>82</v>
      </c>
      <c r="C69" s="4" t="s">
        <v>83</v>
      </c>
      <c r="D69" s="21">
        <f>D70+D73+D74+D76</f>
        <v>2157.7</v>
      </c>
      <c r="E69" s="21">
        <f>E70+E73+E74+E76</f>
        <v>2255</v>
      </c>
    </row>
    <row r="70" spans="1:5" ht="175.5" customHeight="1">
      <c r="A70" s="20">
        <v>58</v>
      </c>
      <c r="B70" s="2" t="s">
        <v>84</v>
      </c>
      <c r="C70" s="4" t="s">
        <v>150</v>
      </c>
      <c r="D70" s="22">
        <f>SUM(D71:D72)</f>
        <v>282.7</v>
      </c>
      <c r="E70" s="22">
        <f>SUM(E71:E72)</f>
        <v>295.4</v>
      </c>
    </row>
    <row r="71" spans="1:5" ht="47.25">
      <c r="A71" s="20">
        <v>59</v>
      </c>
      <c r="B71" s="13" t="s">
        <v>173</v>
      </c>
      <c r="C71" s="14" t="s">
        <v>174</v>
      </c>
      <c r="D71" s="23">
        <v>240.8</v>
      </c>
      <c r="E71" s="23">
        <v>251.6</v>
      </c>
    </row>
    <row r="72" spans="1:5" ht="50.25" customHeight="1">
      <c r="A72" s="20">
        <v>60</v>
      </c>
      <c r="B72" s="5" t="s">
        <v>85</v>
      </c>
      <c r="C72" s="6" t="s">
        <v>86</v>
      </c>
      <c r="D72" s="23">
        <v>41.9</v>
      </c>
      <c r="E72" s="27">
        <v>43.8</v>
      </c>
    </row>
    <row r="73" spans="1:5" ht="96.75" customHeight="1">
      <c r="A73" s="20">
        <v>61</v>
      </c>
      <c r="B73" s="2" t="s">
        <v>87</v>
      </c>
      <c r="C73" s="4" t="s">
        <v>88</v>
      </c>
      <c r="D73" s="22">
        <v>523.5</v>
      </c>
      <c r="E73" s="22">
        <v>547.1</v>
      </c>
    </row>
    <row r="74" spans="1:5" ht="66" customHeight="1">
      <c r="A74" s="20">
        <v>62</v>
      </c>
      <c r="B74" s="12" t="s">
        <v>151</v>
      </c>
      <c r="C74" s="11" t="s">
        <v>152</v>
      </c>
      <c r="D74" s="22">
        <f>SUM(D75)</f>
        <v>138</v>
      </c>
      <c r="E74" s="22">
        <f>SUM(E75)</f>
        <v>120</v>
      </c>
    </row>
    <row r="75" spans="1:5" ht="80.25" customHeight="1">
      <c r="A75" s="20">
        <v>63</v>
      </c>
      <c r="B75" s="5" t="s">
        <v>153</v>
      </c>
      <c r="C75" s="14" t="s">
        <v>154</v>
      </c>
      <c r="D75" s="23">
        <v>138</v>
      </c>
      <c r="E75" s="27">
        <v>120</v>
      </c>
    </row>
    <row r="76" spans="1:5" ht="47.25">
      <c r="A76" s="20">
        <v>64</v>
      </c>
      <c r="B76" s="2" t="s">
        <v>89</v>
      </c>
      <c r="C76" s="4" t="s">
        <v>90</v>
      </c>
      <c r="D76" s="22">
        <f>SUM(D77)</f>
        <v>1213.5</v>
      </c>
      <c r="E76" s="22">
        <f>SUM(E77)</f>
        <v>1292.5</v>
      </c>
    </row>
    <row r="77" spans="1:5" ht="48.75" customHeight="1">
      <c r="A77" s="20">
        <v>65</v>
      </c>
      <c r="B77" s="5" t="s">
        <v>91</v>
      </c>
      <c r="C77" s="6" t="s">
        <v>92</v>
      </c>
      <c r="D77" s="23">
        <v>1213.5</v>
      </c>
      <c r="E77" s="27">
        <v>1292.5</v>
      </c>
    </row>
    <row r="78" spans="1:5" ht="17.25" customHeight="1">
      <c r="A78" s="20">
        <v>66</v>
      </c>
      <c r="B78" s="2" t="s">
        <v>93</v>
      </c>
      <c r="C78" s="4" t="s">
        <v>94</v>
      </c>
      <c r="D78" s="21">
        <f>D79</f>
        <v>251341.39999999997</v>
      </c>
      <c r="E78" s="21">
        <f>E79</f>
        <v>255936.8</v>
      </c>
    </row>
    <row r="79" spans="1:5" ht="48.75" customHeight="1">
      <c r="A79" s="20">
        <v>67</v>
      </c>
      <c r="B79" s="2" t="s">
        <v>95</v>
      </c>
      <c r="C79" s="4" t="s">
        <v>96</v>
      </c>
      <c r="D79" s="21">
        <f>D80+D83+D86</f>
        <v>251341.39999999997</v>
      </c>
      <c r="E79" s="21">
        <f>E80+E83+E86</f>
        <v>255936.8</v>
      </c>
    </row>
    <row r="80" spans="1:5" ht="31.5" customHeight="1">
      <c r="A80" s="20">
        <v>68</v>
      </c>
      <c r="B80" s="2" t="s">
        <v>97</v>
      </c>
      <c r="C80" s="4" t="s">
        <v>98</v>
      </c>
      <c r="D80" s="21">
        <f>D81</f>
        <v>38538</v>
      </c>
      <c r="E80" s="21">
        <f>E81</f>
        <v>38617</v>
      </c>
    </row>
    <row r="81" spans="1:5" ht="31.5">
      <c r="A81" s="20">
        <v>69</v>
      </c>
      <c r="B81" s="5" t="s">
        <v>99</v>
      </c>
      <c r="C81" s="6" t="s">
        <v>100</v>
      </c>
      <c r="D81" s="23">
        <f>SUM(D82)</f>
        <v>38538</v>
      </c>
      <c r="E81" s="28">
        <f>SUM(E82)</f>
        <v>38617</v>
      </c>
    </row>
    <row r="82" spans="1:5" ht="35.25" customHeight="1">
      <c r="A82" s="20">
        <v>70</v>
      </c>
      <c r="B82" s="7" t="s">
        <v>101</v>
      </c>
      <c r="C82" s="8" t="s">
        <v>102</v>
      </c>
      <c r="D82" s="25">
        <v>38538</v>
      </c>
      <c r="E82" s="26">
        <v>38617</v>
      </c>
    </row>
    <row r="83" spans="1:5" ht="48.75" customHeight="1">
      <c r="A83" s="20">
        <v>71</v>
      </c>
      <c r="B83" s="2" t="s">
        <v>103</v>
      </c>
      <c r="C83" s="4" t="s">
        <v>155</v>
      </c>
      <c r="D83" s="21">
        <f>SUM(D84)</f>
        <v>57391.7</v>
      </c>
      <c r="E83" s="21">
        <f>SUM(E84)</f>
        <v>50014.7</v>
      </c>
    </row>
    <row r="84" spans="1:5" ht="18" customHeight="1">
      <c r="A84" s="20">
        <v>72</v>
      </c>
      <c r="B84" s="5" t="s">
        <v>130</v>
      </c>
      <c r="C84" s="6" t="s">
        <v>105</v>
      </c>
      <c r="D84" s="23">
        <f>SUM(D85)</f>
        <v>57391.7</v>
      </c>
      <c r="E84" s="23">
        <f>SUM(E85)</f>
        <v>50014.7</v>
      </c>
    </row>
    <row r="85" spans="1:5" ht="31.5">
      <c r="A85" s="20">
        <v>73</v>
      </c>
      <c r="B85" s="7" t="s">
        <v>104</v>
      </c>
      <c r="C85" s="8" t="s">
        <v>106</v>
      </c>
      <c r="D85" s="25">
        <v>57391.7</v>
      </c>
      <c r="E85" s="26">
        <v>50014.7</v>
      </c>
    </row>
    <row r="86" spans="1:5" ht="47.25">
      <c r="A86" s="20">
        <v>74</v>
      </c>
      <c r="B86" s="2" t="s">
        <v>107</v>
      </c>
      <c r="C86" s="4" t="s">
        <v>108</v>
      </c>
      <c r="D86" s="21">
        <f>D87+D91+D93+D95+D97+D89</f>
        <v>155411.69999999998</v>
      </c>
      <c r="E86" s="21">
        <f>E87+E91+E93+E95+E97+E89</f>
        <v>167305.1</v>
      </c>
    </row>
    <row r="87" spans="1:5" ht="47.25">
      <c r="A87" s="20">
        <v>75</v>
      </c>
      <c r="B87" s="5" t="s">
        <v>109</v>
      </c>
      <c r="C87" s="6" t="s">
        <v>110</v>
      </c>
      <c r="D87" s="23">
        <f>SUM(D88)</f>
        <v>5525</v>
      </c>
      <c r="E87" s="23">
        <f>SUM(E88)</f>
        <v>5735</v>
      </c>
    </row>
    <row r="88" spans="1:5" ht="50.25" customHeight="1">
      <c r="A88" s="20">
        <v>76</v>
      </c>
      <c r="B88" s="7" t="s">
        <v>111</v>
      </c>
      <c r="C88" s="8" t="s">
        <v>112</v>
      </c>
      <c r="D88" s="25">
        <v>5525</v>
      </c>
      <c r="E88" s="26">
        <v>5735</v>
      </c>
    </row>
    <row r="89" spans="1:5" ht="81.75" customHeight="1">
      <c r="A89" s="20">
        <v>77</v>
      </c>
      <c r="B89" s="5" t="s">
        <v>159</v>
      </c>
      <c r="C89" s="6" t="s">
        <v>161</v>
      </c>
      <c r="D89" s="23">
        <f>SUM(D90)</f>
        <v>12.9</v>
      </c>
      <c r="E89" s="23">
        <f>SUM(E90)</f>
        <v>0</v>
      </c>
    </row>
    <row r="90" spans="1:5" ht="82.5" customHeight="1">
      <c r="A90" s="20">
        <v>78</v>
      </c>
      <c r="B90" s="7" t="s">
        <v>160</v>
      </c>
      <c r="C90" s="16" t="s">
        <v>161</v>
      </c>
      <c r="D90" s="25">
        <v>12.9</v>
      </c>
      <c r="E90" s="26">
        <v>0</v>
      </c>
    </row>
    <row r="91" spans="1:5" ht="63">
      <c r="A91" s="20">
        <v>79</v>
      </c>
      <c r="B91" s="5" t="s">
        <v>113</v>
      </c>
      <c r="C91" s="6" t="s">
        <v>114</v>
      </c>
      <c r="D91" s="23">
        <f>SUM(D92)</f>
        <v>770.6</v>
      </c>
      <c r="E91" s="23">
        <f>SUM(E92)</f>
        <v>735.8</v>
      </c>
    </row>
    <row r="92" spans="1:5" ht="64.5" customHeight="1">
      <c r="A92" s="20">
        <v>80</v>
      </c>
      <c r="B92" s="7" t="s">
        <v>115</v>
      </c>
      <c r="C92" s="8" t="s">
        <v>116</v>
      </c>
      <c r="D92" s="25">
        <v>770.6</v>
      </c>
      <c r="E92" s="26">
        <v>735.8</v>
      </c>
    </row>
    <row r="93" spans="1:5" ht="64.5" customHeight="1">
      <c r="A93" s="20">
        <v>81</v>
      </c>
      <c r="B93" s="5" t="s">
        <v>117</v>
      </c>
      <c r="C93" s="6" t="s">
        <v>118</v>
      </c>
      <c r="D93" s="23">
        <f>SUM(D94)</f>
        <v>1757</v>
      </c>
      <c r="E93" s="23">
        <f>SUM(E94)</f>
        <v>1858</v>
      </c>
    </row>
    <row r="94" spans="1:5" ht="65.25" customHeight="1">
      <c r="A94" s="20">
        <v>82</v>
      </c>
      <c r="B94" s="7" t="s">
        <v>119</v>
      </c>
      <c r="C94" s="8" t="s">
        <v>120</v>
      </c>
      <c r="D94" s="25">
        <v>1757</v>
      </c>
      <c r="E94" s="26">
        <v>1858</v>
      </c>
    </row>
    <row r="95" spans="1:5" ht="63">
      <c r="A95" s="20">
        <v>83</v>
      </c>
      <c r="B95" s="5" t="s">
        <v>121</v>
      </c>
      <c r="C95" s="6" t="s">
        <v>122</v>
      </c>
      <c r="D95" s="23">
        <f>SUM(D96)</f>
        <v>18591.2</v>
      </c>
      <c r="E95" s="23">
        <f>SUM(E96)</f>
        <v>18836.3</v>
      </c>
    </row>
    <row r="96" spans="1:5" ht="48" customHeight="1">
      <c r="A96" s="20">
        <v>84</v>
      </c>
      <c r="B96" s="7" t="s">
        <v>123</v>
      </c>
      <c r="C96" s="8" t="s">
        <v>124</v>
      </c>
      <c r="D96" s="25">
        <v>18591.2</v>
      </c>
      <c r="E96" s="26">
        <v>18836.3</v>
      </c>
    </row>
    <row r="97" spans="1:5" ht="16.5" customHeight="1">
      <c r="A97" s="20">
        <v>85</v>
      </c>
      <c r="B97" s="5" t="s">
        <v>125</v>
      </c>
      <c r="C97" s="6" t="s">
        <v>126</v>
      </c>
      <c r="D97" s="23">
        <f>SUM(D98)</f>
        <v>128755</v>
      </c>
      <c r="E97" s="23">
        <f>SUM(E98)</f>
        <v>140140</v>
      </c>
    </row>
    <row r="98" spans="1:5" ht="31.5">
      <c r="A98" s="20">
        <v>86</v>
      </c>
      <c r="B98" s="7" t="s">
        <v>127</v>
      </c>
      <c r="C98" s="8" t="s">
        <v>128</v>
      </c>
      <c r="D98" s="25">
        <v>128755</v>
      </c>
      <c r="E98" s="26">
        <v>140140</v>
      </c>
    </row>
    <row r="99" spans="1:5" ht="17.25" customHeight="1">
      <c r="A99" s="20">
        <v>87</v>
      </c>
      <c r="B99" s="29"/>
      <c r="C99" s="30"/>
      <c r="D99" s="23"/>
      <c r="E99" s="27"/>
    </row>
    <row r="100" spans="1:5" ht="18.75">
      <c r="A100" s="20">
        <v>88</v>
      </c>
      <c r="B100" s="29"/>
      <c r="C100" s="4" t="s">
        <v>129</v>
      </c>
      <c r="D100" s="21">
        <f>D13+D78</f>
        <v>453568.8</v>
      </c>
      <c r="E100" s="21">
        <f>E13+E78</f>
        <v>469458.69999999995</v>
      </c>
    </row>
    <row r="101" spans="1:5" ht="15">
      <c r="A101" s="10"/>
      <c r="E101" s="17"/>
    </row>
    <row r="102" spans="1:5" ht="15">
      <c r="A102" s="10"/>
      <c r="E102" s="17"/>
    </row>
    <row r="103" spans="1:5" ht="15">
      <c r="A103" s="10"/>
      <c r="E103" s="17"/>
    </row>
    <row r="104" spans="1:5" ht="15">
      <c r="A104" s="10"/>
      <c r="E104" s="17"/>
    </row>
    <row r="105" spans="1:5" ht="15">
      <c r="A105" s="10"/>
      <c r="E105" s="17"/>
    </row>
    <row r="106" spans="1:5" ht="15">
      <c r="A106" s="10"/>
      <c r="E106" s="17"/>
    </row>
    <row r="107" spans="1:5" ht="15">
      <c r="A107" s="10"/>
      <c r="E107" s="17"/>
    </row>
    <row r="108" spans="1:5" ht="15">
      <c r="A108" s="10"/>
      <c r="E108" s="17"/>
    </row>
    <row r="109" spans="1:5" ht="15">
      <c r="A109" s="10"/>
      <c r="E109" s="17"/>
    </row>
    <row r="110" spans="1:5" ht="15">
      <c r="A110" s="10"/>
      <c r="E110" s="17"/>
    </row>
    <row r="111" spans="1:5" ht="15">
      <c r="A111" s="10"/>
      <c r="E111" s="17"/>
    </row>
    <row r="112" spans="1:5" ht="15">
      <c r="A112" s="10"/>
      <c r="E112" s="17"/>
    </row>
    <row r="113" spans="1:5" ht="15">
      <c r="A113" s="10"/>
      <c r="E113" s="17"/>
    </row>
    <row r="114" spans="1:5" ht="15">
      <c r="A114" s="10"/>
      <c r="E114" s="17"/>
    </row>
    <row r="115" spans="1:5" ht="15">
      <c r="A115" s="10"/>
      <c r="E115" s="17"/>
    </row>
    <row r="116" spans="1:5" ht="15">
      <c r="A116" s="10"/>
      <c r="E116" s="17"/>
    </row>
    <row r="117" spans="1:5" ht="15">
      <c r="A117" s="10"/>
      <c r="E117" s="17"/>
    </row>
    <row r="118" spans="1:5" ht="15">
      <c r="A118" s="10"/>
      <c r="E118" s="17"/>
    </row>
    <row r="119" spans="1:5" ht="15">
      <c r="A119" s="10"/>
      <c r="E119" s="17"/>
    </row>
    <row r="120" spans="1:5" ht="15">
      <c r="A120" s="10"/>
      <c r="E120" s="17"/>
    </row>
    <row r="121" ht="12.75">
      <c r="E121" s="17"/>
    </row>
    <row r="122" ht="12.75">
      <c r="E122" s="17"/>
    </row>
    <row r="123" ht="12.75">
      <c r="E123" s="17"/>
    </row>
    <row r="124" ht="12.75">
      <c r="E124" s="17"/>
    </row>
    <row r="125" ht="12.75">
      <c r="E125" s="17"/>
    </row>
    <row r="126" ht="12.75">
      <c r="E126" s="17"/>
    </row>
    <row r="127" ht="12.75">
      <c r="E127" s="17"/>
    </row>
    <row r="128" ht="12.75">
      <c r="E128" s="17"/>
    </row>
    <row r="129" ht="12.75">
      <c r="E129" s="17"/>
    </row>
    <row r="130" ht="12.75">
      <c r="E130" s="17"/>
    </row>
    <row r="131" ht="12.75">
      <c r="E131" s="17"/>
    </row>
    <row r="132" ht="12.75">
      <c r="E132" s="17"/>
    </row>
    <row r="133" ht="12.75">
      <c r="E133" s="17"/>
    </row>
    <row r="134" ht="12.75">
      <c r="E134" s="17"/>
    </row>
    <row r="135" ht="12.75">
      <c r="E135" s="17"/>
    </row>
    <row r="136" ht="12.75">
      <c r="E136" s="17"/>
    </row>
    <row r="137" ht="12.75">
      <c r="E137" s="17"/>
    </row>
    <row r="138" ht="12.75">
      <c r="E138" s="17"/>
    </row>
    <row r="139" ht="12.75">
      <c r="E139" s="17"/>
    </row>
    <row r="140" ht="12.75">
      <c r="E140" s="17"/>
    </row>
    <row r="141" ht="12.75">
      <c r="E141" s="17"/>
    </row>
    <row r="142" ht="12.75">
      <c r="E142" s="17"/>
    </row>
    <row r="143" ht="12.75">
      <c r="E143" s="17"/>
    </row>
    <row r="144" ht="12.75">
      <c r="E144" s="17"/>
    </row>
    <row r="145" ht="12.75">
      <c r="E145" s="17"/>
    </row>
    <row r="146" ht="12.75">
      <c r="E146" s="17"/>
    </row>
    <row r="147" ht="12.75">
      <c r="E147" s="17"/>
    </row>
    <row r="148" ht="12.75">
      <c r="E148" s="17"/>
    </row>
    <row r="149" ht="12.75">
      <c r="E149" s="17"/>
    </row>
    <row r="150" ht="12.75">
      <c r="E150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57" ht="12.75">
      <c r="E157" s="17"/>
    </row>
    <row r="158" ht="12.75">
      <c r="E158" s="17"/>
    </row>
    <row r="159" ht="12.75">
      <c r="E159" s="17"/>
    </row>
    <row r="160" ht="12.75">
      <c r="E160" s="17"/>
    </row>
    <row r="161" ht="12.75">
      <c r="E161" s="17"/>
    </row>
    <row r="162" ht="12.75">
      <c r="E162" s="17"/>
    </row>
    <row r="163" ht="12.75">
      <c r="E163" s="17"/>
    </row>
    <row r="164" ht="12.75">
      <c r="E164" s="17"/>
    </row>
    <row r="165" ht="12.75">
      <c r="E165" s="17"/>
    </row>
    <row r="166" ht="12.75">
      <c r="E166" s="17"/>
    </row>
    <row r="167" ht="12.75">
      <c r="E167" s="17"/>
    </row>
    <row r="168" ht="12.75">
      <c r="E168" s="17"/>
    </row>
    <row r="169" ht="12.75">
      <c r="E169" s="17"/>
    </row>
    <row r="170" ht="12.75">
      <c r="E170" s="17"/>
    </row>
  </sheetData>
  <sheetProtection/>
  <mergeCells count="12">
    <mergeCell ref="C1:E1"/>
    <mergeCell ref="C2:E2"/>
    <mergeCell ref="C3:E3"/>
    <mergeCell ref="C4:E4"/>
    <mergeCell ref="C5:E5"/>
    <mergeCell ref="A7:E7"/>
    <mergeCell ref="A8:E8"/>
    <mergeCell ref="A10:A11"/>
    <mergeCell ref="B10:B11"/>
    <mergeCell ref="C10:C11"/>
    <mergeCell ref="D10:D11"/>
    <mergeCell ref="E10:E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2014-12-04T04:39:12Z</cp:lastPrinted>
  <dcterms:created xsi:type="dcterms:W3CDTF">2012-10-29T09:17:54Z</dcterms:created>
  <dcterms:modified xsi:type="dcterms:W3CDTF">2014-12-17T11:11:45Z</dcterms:modified>
  <cp:category/>
  <cp:version/>
  <cp:contentType/>
  <cp:contentStatus/>
</cp:coreProperties>
</file>