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<sst xmlns="http://schemas.openxmlformats.org/spreadsheetml/2006/main" count="70" uniqueCount="38">
  <si>
    <t>Наименование показателя</t>
  </si>
  <si>
    <t>0500</t>
  </si>
  <si>
    <t>0501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</si>
  <si>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</si>
  <si>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</si>
  <si>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</si>
  <si>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</si>
  <si>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</si>
  <si>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</si>
  <si>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</si>
  <si>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к Решению Думы городского округа Верхотурский</t>
  </si>
  <si>
    <t>410</t>
  </si>
  <si>
    <t xml:space="preserve">Бюджетные инвестиции </t>
  </si>
  <si>
    <t>Распределение бюджетных ассигнований, направляемых из бюджета городского округа Верхотурский в 2015 году на бюджетные инвестиции в объекты капитального строительства муниципальной собственности</t>
  </si>
  <si>
    <t>Приложение 25</t>
  </si>
  <si>
    <t>1300000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</si>
  <si>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</si>
  <si>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Переселение граждан из аварийного жилищного фонда</t>
  </si>
  <si>
    <t>Строительство многоквартирных жилых домов г.Верхотурье</t>
  </si>
  <si>
    <t>1309502</t>
  </si>
  <si>
    <t>1309602</t>
  </si>
  <si>
    <t>Строительство 32-квартирного жилого дома г.Верхотурье, ул,Заводская, 4а</t>
  </si>
  <si>
    <t>1319602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</si>
  <si>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</si>
  <si>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>Приобретение жилья для предоставления гражданам по договорам социального найма</t>
  </si>
  <si>
    <t>0610000</t>
  </si>
  <si>
    <t>0612302</t>
  </si>
  <si>
    <t>Приобретение 2-х квартир для предоставления граждан по договорам социального найма</t>
  </si>
  <si>
    <t>1319603</t>
  </si>
  <si>
    <t>1309503</t>
  </si>
  <si>
    <t>1309603</t>
  </si>
  <si>
    <t xml:space="preserve">Переселение граждан из аварийного жилищного фонда с учетом необходимости развития малоэтажного жилищного строительства </t>
  </si>
  <si>
    <t xml:space="preserve">«Об исполнении бюджета городского округа Верхотурский  за 2015 год»
</t>
  </si>
  <si>
    <t>Остаток бюджетных назначений городского округа Верхотурский</t>
  </si>
  <si>
    <t xml:space="preserve">Сумма средств предусмотренная на 2015год в Решении о бюджете </t>
  </si>
  <si>
    <t>Исполнение бюджета городского округа Верхотурский за 2015 год</t>
  </si>
  <si>
    <t>% исполнения к бюджету городского округа Верхотурский за 2015 год</t>
  </si>
  <si>
    <t>от «02» июня 2016 года  №28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</si>
</sst>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0.0000"/>
    <numFmt numFmtId="179" formatCode="0.000"/>
    <numFmt numFmtId="180" formatCode="0.000000"/>
    <numFmt numFmtId="181" formatCode="0.0000000"/>
    <numFmt numFmtId="182" formatCode="0.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" fillId="0" borderId="10" xfId="52" applyNumberFormat="1" applyFont="1" applyBorder="1" applyAlignment="1">
      <alignment horizontal="center" vertical="top"/>
      <protection/>
    </xf>
    <xf numFmtId="0" fontId="2" fillId="33" borderId="10" xfId="52" applyNumberFormat="1" applyFont="1" applyFill="1" applyBorder="1" applyAlignment="1">
      <alignment horizontal="left" vertical="top" wrapText="1"/>
      <protection/>
    </xf>
    <xf numFmtId="0" fontId="2" fillId="0" borderId="10" xfId="52" applyNumberFormat="1" applyFont="1" applyBorder="1" applyAlignment="1">
      <alignment horizontal="left" vertical="top" wrapText="1"/>
      <protection/>
    </xf>
    <xf numFmtId="49" fontId="1" fillId="0" borderId="10" xfId="52" applyNumberFormat="1" applyFont="1" applyFill="1" applyBorder="1" applyAlignment="1">
      <alignment horizontal="center" vertical="top"/>
      <protection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34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" fontId="1" fillId="0" borderId="11" xfId="0" applyNumberFormat="1" applyFont="1" applyBorder="1" applyAlignment="1">
      <alignment horizontal="right" vertical="top" shrinkToFit="1"/>
    </xf>
    <xf numFmtId="49" fontId="1" fillId="33" borderId="10" xfId="52" applyNumberFormat="1" applyFont="1" applyFill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justify" vertical="top" wrapText="1"/>
    </xf>
    <xf numFmtId="0" fontId="1" fillId="33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4" fontId="1" fillId="33" borderId="13" xfId="0" applyNumberFormat="1" applyFont="1" applyFill="1" applyBorder="1" applyAlignment="1">
      <alignment horizontal="right" vertical="top" shrinkToFit="1"/>
    </xf>
    <xf numFmtId="0" fontId="1" fillId="0" borderId="14" xfId="0" applyFont="1" applyBorder="1" applyAlignment="1">
      <alignment horizontal="right" vertical="top" shrinkToFit="1"/>
    </xf>
    <xf numFmtId="49" fontId="1" fillId="33" borderId="13" xfId="52" applyNumberFormat="1" applyFont="1" applyFill="1" applyBorder="1" applyAlignment="1">
      <alignment horizontal="center" vertical="top"/>
      <protection/>
    </xf>
    <xf numFmtId="4" fontId="1" fillId="33" borderId="10" xfId="0" applyNumberFormat="1" applyFont="1" applyFill="1" applyBorder="1" applyAlignment="1">
      <alignment horizontal="right" vertical="top" shrinkToFit="1"/>
    </xf>
    <xf numFmtId="0" fontId="1" fillId="33" borderId="15" xfId="52" applyNumberFormat="1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right" vertical="top" shrinkToFit="1"/>
    </xf>
    <xf numFmtId="4" fontId="1" fillId="34" borderId="10" xfId="0" applyNumberFormat="1" applyFont="1" applyFill="1" applyBorder="1" applyAlignment="1">
      <alignment horizontal="right" vertical="top" shrinkToFit="1"/>
    </xf>
    <xf numFmtId="0" fontId="1" fillId="0" borderId="10" xfId="52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34" borderId="0" xfId="0" applyFont="1" applyFill="1" applyAlignment="1">
      <alignment horizontal="right"/>
    </xf>
    <xf numFmtId="0" fontId="1" fillId="34" borderId="0" xfId="0" applyFont="1" applyFill="1" applyAlignment="1">
      <alignment horizontal="right" wrapText="1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 wrapText="1"/>
    </xf>
    <xf numFmtId="0" fontId="0" fillId="0" borderId="0" xfId="0" applyAlignment="1">
      <alignment/>
    </xf>
    <xf numFmtId="0" fontId="4" fillId="34" borderId="0" xfId="0" applyFont="1" applyFill="1" applyAlignment="1">
      <alignment horizontal="center" wrapText="1"/>
    </xf>
    <xf numFmtId="4" fontId="1" fillId="33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right" vertical="top" shrinkToFit="1"/>
    </xf>
    <xf numFmtId="0" fontId="2" fillId="34" borderId="10" xfId="0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right" vertical="top" shrinkToFit="1"/>
    </xf>
    <xf numFmtId="0" fontId="1" fillId="0" borderId="14" xfId="0" applyFont="1" applyBorder="1" applyAlignment="1">
      <alignment horizontal="right" vertical="top" shrinkToFit="1"/>
    </xf>
    <xf numFmtId="4" fontId="1" fillId="33" borderId="11" xfId="0" applyNumberFormat="1" applyFont="1" applyFill="1" applyBorder="1" applyAlignment="1">
      <alignment horizontal="right" vertical="top" shrinkToFi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" fontId="1" fillId="34" borderId="11" xfId="0" applyNumberFormat="1" applyFont="1" applyFill="1" applyBorder="1" applyAlignment="1">
      <alignment horizontal="right" vertical="top" shrinkToFit="1"/>
    </xf>
    <xf numFmtId="0" fontId="1" fillId="0" borderId="15" xfId="52" applyNumberFormat="1" applyFont="1" applyFill="1" applyBorder="1" applyAlignment="1">
      <alignment horizontal="left" vertical="top" wrapText="1"/>
      <protection/>
    </xf>
    <xf numFmtId="0" fontId="1" fillId="0" borderId="16" xfId="52" applyNumberFormat="1" applyFont="1" applyFill="1" applyBorder="1" applyAlignment="1">
      <alignment horizontal="left" vertical="top" wrapText="1"/>
      <protection/>
    </xf>
    <xf numFmtId="0" fontId="1" fillId="0" borderId="17" xfId="52" applyNumberFormat="1" applyFont="1" applyFill="1" applyBorder="1" applyAlignment="1">
      <alignment horizontal="left" vertical="top" wrapText="1"/>
      <protection/>
    </xf>
    <xf numFmtId="0" fontId="1" fillId="0" borderId="15" xfId="52" applyNumberFormat="1" applyFont="1" applyFill="1" applyBorder="1" applyAlignment="1">
      <alignment horizontal="center" vertical="top" wrapText="1"/>
      <protection/>
    </xf>
    <xf numFmtId="0" fontId="1" fillId="0" borderId="16" xfId="52" applyNumberFormat="1" applyFont="1" applyFill="1" applyBorder="1" applyAlignment="1">
      <alignment horizontal="center" vertical="top" wrapText="1"/>
      <protection/>
    </xf>
    <xf numFmtId="0" fontId="1" fillId="0" borderId="17" xfId="52" applyNumberFormat="1" applyFont="1" applyFill="1" applyBorder="1" applyAlignment="1">
      <alignment horizontal="center" vertical="top" wrapText="1"/>
      <protection/>
    </xf>
    <xf numFmtId="4" fontId="2" fillId="34" borderId="13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4" fontId="2" fillId="34" borderId="13" xfId="0" applyNumberFormat="1" applyFont="1" applyFill="1" applyBorder="1" applyAlignment="1">
      <alignment horizontal="right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0" fontId="2" fillId="34" borderId="0" xfId="0" applyFont="1" applyFill="1" applyAlignment="1">
      <alignment horizontal="center"/>
    </xf>
    <xf numFmtId="0" fontId="1" fillId="34" borderId="18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75" zoomScaleNormal="75" zoomScalePageLayoutView="0" workbookViewId="0" topLeftCell="A1">
      <selection activeCell="A4" sqref="A4:M4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5" max="5" width="7.625" style="0" customWidth="1"/>
    <col min="6" max="6" width="13.25390625" style="0" hidden="1" customWidth="1"/>
    <col min="7" max="7" width="12.75390625" style="0" hidden="1" customWidth="1"/>
    <col min="8" max="9" width="11.25390625" style="0" hidden="1" customWidth="1"/>
    <col min="10" max="10" width="11.875" style="0" customWidth="1"/>
    <col min="11" max="11" width="11.375" style="0" customWidth="1"/>
    <col min="12" max="12" width="13.125" style="0" customWidth="1"/>
    <col min="13" max="14" width="11.375" style="0" customWidth="1"/>
  </cols>
  <sheetData>
    <row r="1" spans="1:13" ht="15.75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3.5" customHeight="1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1" ht="15.75" customHeight="1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0"/>
      <c r="O3" s="20"/>
      <c r="P3" s="20"/>
      <c r="Q3" s="20"/>
      <c r="R3" s="20"/>
      <c r="S3" s="20"/>
      <c r="T3" s="20"/>
      <c r="U3" s="20"/>
    </row>
    <row r="4" spans="1:21" ht="32.25" customHeight="1">
      <c r="A4" s="42" t="s">
        <v>32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0"/>
      <c r="O4" s="20"/>
      <c r="P4" s="20"/>
      <c r="Q4" s="20"/>
      <c r="R4" s="20"/>
      <c r="S4" s="20"/>
      <c r="T4" s="20"/>
      <c r="U4" s="20"/>
    </row>
    <row r="5" spans="1:13" ht="15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54.75" customHeight="1">
      <c r="A6" s="44" t="s">
        <v>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0" ht="16.5" customHeight="1">
      <c r="B7" s="44"/>
      <c r="C7" s="44"/>
      <c r="D7" s="44"/>
      <c r="E7" s="44"/>
      <c r="F7" s="44"/>
      <c r="G7" s="44"/>
      <c r="H7" s="44"/>
      <c r="I7" s="44"/>
      <c r="J7" s="5"/>
    </row>
    <row r="8" spans="2:10" ht="0.75" customHeight="1" hidden="1">
      <c r="B8" s="68"/>
      <c r="C8" s="68"/>
      <c r="D8" s="68"/>
      <c r="E8" s="68"/>
      <c r="F8" s="68"/>
      <c r="G8" s="68"/>
      <c r="H8" s="68"/>
      <c r="I8" s="68"/>
      <c r="J8" s="6"/>
    </row>
    <row r="9" spans="1:10" ht="0.75" customHeight="1">
      <c r="A9" s="11"/>
      <c r="B9" s="69"/>
      <c r="C9" s="69"/>
      <c r="D9" s="69"/>
      <c r="E9" s="69"/>
      <c r="F9" s="69"/>
      <c r="G9" s="69"/>
      <c r="H9" s="69"/>
      <c r="I9" s="69"/>
      <c r="J9" s="69"/>
    </row>
    <row r="10" spans="1:13" ht="147" customHeight="1">
      <c r="A10" s="13" t="s">
        <v>4</v>
      </c>
      <c r="B10" s="9" t="s">
        <v>0</v>
      </c>
      <c r="C10" s="12" t="s">
        <v>5</v>
      </c>
      <c r="D10" s="12" t="s">
        <v>6</v>
      </c>
      <c r="E10" s="12" t="s">
        <v>7</v>
      </c>
      <c r="F10" s="51" t="s">
        <v>34</v>
      </c>
      <c r="G10" s="70"/>
      <c r="H10" s="70"/>
      <c r="I10" s="70"/>
      <c r="J10" s="71"/>
      <c r="K10" s="31" t="s">
        <v>35</v>
      </c>
      <c r="L10" s="30" t="s">
        <v>33</v>
      </c>
      <c r="M10" s="31" t="s">
        <v>36</v>
      </c>
    </row>
    <row r="11" spans="1:13" ht="15.75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51">
        <v>6</v>
      </c>
      <c r="G11" s="52"/>
      <c r="H11" s="52"/>
      <c r="I11" s="52"/>
      <c r="J11" s="53"/>
      <c r="K11" s="29">
        <v>7</v>
      </c>
      <c r="L11" s="29">
        <v>8</v>
      </c>
      <c r="M11" s="29">
        <v>9</v>
      </c>
    </row>
    <row r="12" spans="1:13" ht="14.25" customHeight="1">
      <c r="A12" s="7">
        <v>1</v>
      </c>
      <c r="B12" s="2" t="s">
        <v>8</v>
      </c>
      <c r="C12" s="1" t="s">
        <v>1</v>
      </c>
      <c r="D12" s="10"/>
      <c r="E12" s="10"/>
      <c r="F12" s="66">
        <f>F13</f>
        <v>45124.299999999996</v>
      </c>
      <c r="G12" s="55"/>
      <c r="H12" s="55"/>
      <c r="I12" s="55"/>
      <c r="J12" s="67"/>
      <c r="K12" s="37">
        <f>K13</f>
        <v>38470.6</v>
      </c>
      <c r="L12" s="38">
        <f aca="true" t="shared" si="0" ref="L12:L20">F12-K12</f>
        <v>6653.699999999997</v>
      </c>
      <c r="M12" s="37">
        <f>K12/F12%</f>
        <v>85.25472971325871</v>
      </c>
    </row>
    <row r="13" spans="1:13" ht="15.75">
      <c r="A13" s="7">
        <v>2</v>
      </c>
      <c r="B13" s="3" t="s">
        <v>9</v>
      </c>
      <c r="C13" s="1" t="s">
        <v>2</v>
      </c>
      <c r="D13" s="10"/>
      <c r="E13" s="10"/>
      <c r="F13" s="54">
        <f>J18+J14</f>
        <v>45124.299999999996</v>
      </c>
      <c r="G13" s="55"/>
      <c r="H13" s="55"/>
      <c r="I13" s="55"/>
      <c r="J13" s="56"/>
      <c r="K13" s="33">
        <f>K14+K18</f>
        <v>38470.6</v>
      </c>
      <c r="L13" s="33">
        <f t="shared" si="0"/>
        <v>6653.699999999997</v>
      </c>
      <c r="M13" s="34">
        <f>K13/F13%</f>
        <v>85.25472971325871</v>
      </c>
    </row>
    <row r="14" spans="1:13" ht="63">
      <c r="A14" s="7">
        <v>3</v>
      </c>
      <c r="B14" s="18" t="s">
        <v>23</v>
      </c>
      <c r="C14" s="17" t="s">
        <v>2</v>
      </c>
      <c r="D14" s="17" t="s">
        <v>25</v>
      </c>
      <c r="E14" s="23"/>
      <c r="F14" s="14"/>
      <c r="G14" s="15"/>
      <c r="H14" s="15"/>
      <c r="I14" s="15"/>
      <c r="J14" s="27">
        <f aca="true" t="shared" si="1" ref="J14:K16">J15</f>
        <v>1800</v>
      </c>
      <c r="K14" s="27">
        <f t="shared" si="1"/>
        <v>1800</v>
      </c>
      <c r="L14" s="35">
        <f>J14-K14</f>
        <v>0</v>
      </c>
      <c r="M14" s="36">
        <v>100</v>
      </c>
    </row>
    <row r="15" spans="1:13" ht="31.5">
      <c r="A15" s="7">
        <v>4</v>
      </c>
      <c r="B15" s="19" t="s">
        <v>24</v>
      </c>
      <c r="C15" s="17" t="s">
        <v>2</v>
      </c>
      <c r="D15" s="17" t="s">
        <v>26</v>
      </c>
      <c r="E15" s="23"/>
      <c r="F15" s="14"/>
      <c r="G15" s="15"/>
      <c r="H15" s="15"/>
      <c r="I15" s="15"/>
      <c r="J15" s="27">
        <f t="shared" si="1"/>
        <v>1800</v>
      </c>
      <c r="K15" s="27">
        <f t="shared" si="1"/>
        <v>1800</v>
      </c>
      <c r="L15" s="35">
        <f>J15-K15</f>
        <v>0</v>
      </c>
      <c r="M15" s="36">
        <v>100</v>
      </c>
    </row>
    <row r="16" spans="1:13" ht="15.75">
      <c r="A16" s="7">
        <v>5</v>
      </c>
      <c r="B16" s="19" t="s">
        <v>12</v>
      </c>
      <c r="C16" s="17" t="s">
        <v>2</v>
      </c>
      <c r="D16" s="17" t="s">
        <v>26</v>
      </c>
      <c r="E16" s="23" t="s">
        <v>11</v>
      </c>
      <c r="F16" s="14"/>
      <c r="G16" s="15"/>
      <c r="H16" s="15"/>
      <c r="I16" s="15"/>
      <c r="J16" s="27">
        <f t="shared" si="1"/>
        <v>1800</v>
      </c>
      <c r="K16" s="27">
        <f t="shared" si="1"/>
        <v>1800</v>
      </c>
      <c r="L16" s="35">
        <f>J16-K16</f>
        <v>0</v>
      </c>
      <c r="M16" s="36">
        <v>100</v>
      </c>
    </row>
    <row r="17" spans="1:13" ht="31.5">
      <c r="A17" s="7">
        <v>6</v>
      </c>
      <c r="B17" s="25" t="s">
        <v>27</v>
      </c>
      <c r="C17" s="17" t="s">
        <v>2</v>
      </c>
      <c r="D17" s="17" t="s">
        <v>26</v>
      </c>
      <c r="E17" s="23" t="s">
        <v>11</v>
      </c>
      <c r="F17" s="14"/>
      <c r="G17" s="15"/>
      <c r="H17" s="15"/>
      <c r="I17" s="15"/>
      <c r="J17" s="27">
        <v>1800</v>
      </c>
      <c r="K17" s="27">
        <v>1800</v>
      </c>
      <c r="L17" s="35">
        <f>J17-K17</f>
        <v>0</v>
      </c>
      <c r="M17" s="36">
        <v>100</v>
      </c>
    </row>
    <row r="18" spans="1:13" ht="47.25">
      <c r="A18" s="7">
        <v>7</v>
      </c>
      <c r="B18" s="25" t="s">
        <v>16</v>
      </c>
      <c r="C18" s="17" t="s">
        <v>2</v>
      </c>
      <c r="D18" s="17" t="s">
        <v>15</v>
      </c>
      <c r="E18" s="17"/>
      <c r="F18" s="14"/>
      <c r="G18" s="15"/>
      <c r="H18" s="15"/>
      <c r="I18" s="15"/>
      <c r="J18" s="16">
        <f>F19+J24</f>
        <v>43324.299999999996</v>
      </c>
      <c r="K18" s="35">
        <f>K19+K24</f>
        <v>36670.6</v>
      </c>
      <c r="L18" s="35">
        <f>J18-K18</f>
        <v>6653.699999999997</v>
      </c>
      <c r="M18" s="36">
        <f>K18/J18%</f>
        <v>84.64210616213073</v>
      </c>
    </row>
    <row r="19" spans="1:13" ht="47.25">
      <c r="A19" s="7">
        <v>8</v>
      </c>
      <c r="B19" s="18" t="s">
        <v>31</v>
      </c>
      <c r="C19" s="17" t="s">
        <v>2</v>
      </c>
      <c r="D19" s="17" t="s">
        <v>15</v>
      </c>
      <c r="E19" s="17"/>
      <c r="F19" s="48">
        <f>F20</f>
        <v>36671.7</v>
      </c>
      <c r="G19" s="49"/>
      <c r="H19" s="49"/>
      <c r="I19" s="49"/>
      <c r="J19" s="50"/>
      <c r="K19" s="36">
        <f>K20</f>
        <v>36670.6</v>
      </c>
      <c r="L19" s="35">
        <f t="shared" si="0"/>
        <v>1.0999999999985448</v>
      </c>
      <c r="M19" s="36">
        <f>K19/F19%</f>
        <v>99.99700041176166</v>
      </c>
    </row>
    <row r="20" spans="1:13" ht="19.5" customHeight="1">
      <c r="A20" s="7">
        <v>9</v>
      </c>
      <c r="B20" s="19" t="s">
        <v>12</v>
      </c>
      <c r="C20" s="17" t="s">
        <v>2</v>
      </c>
      <c r="D20" s="17" t="s">
        <v>15</v>
      </c>
      <c r="E20" s="17" t="s">
        <v>11</v>
      </c>
      <c r="F20" s="48">
        <f>F21+J22+J23</f>
        <v>36671.7</v>
      </c>
      <c r="G20" s="49"/>
      <c r="H20" s="49"/>
      <c r="I20" s="49"/>
      <c r="J20" s="50"/>
      <c r="K20" s="36">
        <f>K21+K22+K23</f>
        <v>36670.6</v>
      </c>
      <c r="L20" s="35">
        <f t="shared" si="0"/>
        <v>1.0999999999985448</v>
      </c>
      <c r="M20" s="36">
        <f>K20/F20%</f>
        <v>99.99700041176166</v>
      </c>
    </row>
    <row r="21" spans="1:13" ht="16.5" customHeight="1">
      <c r="A21" s="7">
        <v>10</v>
      </c>
      <c r="B21" s="57" t="s">
        <v>21</v>
      </c>
      <c r="C21" s="17" t="s">
        <v>2</v>
      </c>
      <c r="D21" s="17" t="s">
        <v>28</v>
      </c>
      <c r="E21" s="4" t="s">
        <v>11</v>
      </c>
      <c r="F21" s="45">
        <v>6984.3</v>
      </c>
      <c r="G21" s="46"/>
      <c r="H21" s="46"/>
      <c r="I21" s="46"/>
      <c r="J21" s="45"/>
      <c r="K21" s="34">
        <v>6983.2</v>
      </c>
      <c r="L21" s="33">
        <f>F21-K21</f>
        <v>1.1000000000003638</v>
      </c>
      <c r="M21" s="34">
        <f>K21/F21%</f>
        <v>99.98425039016078</v>
      </c>
    </row>
    <row r="22" spans="1:13" ht="15.75" customHeight="1">
      <c r="A22" s="7">
        <v>11</v>
      </c>
      <c r="B22" s="58"/>
      <c r="C22" s="17" t="s">
        <v>2</v>
      </c>
      <c r="D22" s="17" t="s">
        <v>29</v>
      </c>
      <c r="E22" s="23" t="s">
        <v>11</v>
      </c>
      <c r="F22" s="24"/>
      <c r="G22" s="26"/>
      <c r="H22" s="26"/>
      <c r="I22" s="26"/>
      <c r="J22" s="24">
        <v>11586.4</v>
      </c>
      <c r="K22" s="34">
        <v>11586.4</v>
      </c>
      <c r="L22" s="33">
        <v>0</v>
      </c>
      <c r="M22" s="34">
        <v>100</v>
      </c>
    </row>
    <row r="23" spans="1:13" ht="16.5" customHeight="1">
      <c r="A23" s="7">
        <v>12</v>
      </c>
      <c r="B23" s="59"/>
      <c r="C23" s="17" t="s">
        <v>2</v>
      </c>
      <c r="D23" s="17" t="s">
        <v>30</v>
      </c>
      <c r="E23" s="23" t="s">
        <v>11</v>
      </c>
      <c r="F23" s="24"/>
      <c r="G23" s="26"/>
      <c r="H23" s="26"/>
      <c r="I23" s="26"/>
      <c r="J23" s="24">
        <v>18101</v>
      </c>
      <c r="K23" s="34">
        <v>18101</v>
      </c>
      <c r="L23" s="33">
        <v>0</v>
      </c>
      <c r="M23" s="34">
        <v>100</v>
      </c>
    </row>
    <row r="24" spans="1:13" ht="16.5" customHeight="1">
      <c r="A24" s="7"/>
      <c r="B24" s="28" t="s">
        <v>17</v>
      </c>
      <c r="C24" s="17" t="s">
        <v>2</v>
      </c>
      <c r="D24" s="17" t="s">
        <v>15</v>
      </c>
      <c r="E24" s="23"/>
      <c r="F24" s="21"/>
      <c r="G24" s="22"/>
      <c r="H24" s="22"/>
      <c r="I24" s="22"/>
      <c r="J24" s="24">
        <f>J25</f>
        <v>6652.6</v>
      </c>
      <c r="K24" s="24">
        <v>0</v>
      </c>
      <c r="L24" s="33">
        <f>J24-K24</f>
        <v>6652.6</v>
      </c>
      <c r="M24" s="34">
        <v>0</v>
      </c>
    </row>
    <row r="25" spans="1:13" ht="16.5" customHeight="1">
      <c r="A25" s="7"/>
      <c r="B25" s="19" t="s">
        <v>12</v>
      </c>
      <c r="C25" s="17" t="s">
        <v>2</v>
      </c>
      <c r="D25" s="17" t="s">
        <v>15</v>
      </c>
      <c r="E25" s="23" t="s">
        <v>11</v>
      </c>
      <c r="F25" s="21"/>
      <c r="G25" s="22"/>
      <c r="H25" s="22"/>
      <c r="I25" s="22"/>
      <c r="J25" s="24">
        <f>J26+J27+J28</f>
        <v>6652.6</v>
      </c>
      <c r="K25" s="24">
        <v>0</v>
      </c>
      <c r="L25" s="33">
        <f>J25-K25</f>
        <v>6652.6</v>
      </c>
      <c r="M25" s="24">
        <v>0</v>
      </c>
    </row>
    <row r="26" spans="1:13" ht="19.5" customHeight="1">
      <c r="A26" s="7">
        <v>13</v>
      </c>
      <c r="B26" s="60" t="s">
        <v>18</v>
      </c>
      <c r="C26" s="17" t="s">
        <v>2</v>
      </c>
      <c r="D26" s="17" t="s">
        <v>22</v>
      </c>
      <c r="E26" s="4" t="s">
        <v>11</v>
      </c>
      <c r="F26" s="21"/>
      <c r="G26" s="22"/>
      <c r="H26" s="22"/>
      <c r="I26" s="22"/>
      <c r="J26" s="24">
        <v>0</v>
      </c>
      <c r="K26" s="24">
        <v>0</v>
      </c>
      <c r="L26" s="33">
        <f>F26-K26</f>
        <v>0</v>
      </c>
      <c r="M26" s="24">
        <v>0</v>
      </c>
    </row>
    <row r="27" spans="1:13" ht="18.75" customHeight="1">
      <c r="A27" s="7">
        <v>14</v>
      </c>
      <c r="B27" s="61"/>
      <c r="C27" s="17" t="s">
        <v>2</v>
      </c>
      <c r="D27" s="17" t="s">
        <v>19</v>
      </c>
      <c r="E27" s="23" t="s">
        <v>11</v>
      </c>
      <c r="F27" s="21"/>
      <c r="G27" s="22"/>
      <c r="H27" s="22"/>
      <c r="I27" s="22"/>
      <c r="J27" s="24">
        <v>2691.3</v>
      </c>
      <c r="K27" s="24">
        <v>0</v>
      </c>
      <c r="L27" s="33">
        <f>J27-K27</f>
        <v>2691.3</v>
      </c>
      <c r="M27" s="24">
        <v>0</v>
      </c>
    </row>
    <row r="28" spans="1:13" ht="18" customHeight="1">
      <c r="A28" s="7">
        <v>15</v>
      </c>
      <c r="B28" s="62"/>
      <c r="C28" s="17" t="s">
        <v>2</v>
      </c>
      <c r="D28" s="17" t="s">
        <v>20</v>
      </c>
      <c r="E28" s="23" t="s">
        <v>11</v>
      </c>
      <c r="F28" s="21"/>
      <c r="G28" s="22"/>
      <c r="H28" s="22"/>
      <c r="I28" s="22"/>
      <c r="J28" s="24">
        <v>3961.3</v>
      </c>
      <c r="K28" s="24">
        <v>0</v>
      </c>
      <c r="L28" s="33">
        <f>J28-K28</f>
        <v>3961.3</v>
      </c>
      <c r="M28" s="24">
        <v>0</v>
      </c>
    </row>
    <row r="29" spans="1:13" ht="15.75">
      <c r="A29" s="7">
        <v>16</v>
      </c>
      <c r="B29" s="47" t="s">
        <v>3</v>
      </c>
      <c r="C29" s="47"/>
      <c r="D29" s="47"/>
      <c r="E29" s="47"/>
      <c r="F29" s="63">
        <f>F12</f>
        <v>45124.299999999996</v>
      </c>
      <c r="G29" s="64"/>
      <c r="H29" s="64"/>
      <c r="I29" s="64"/>
      <c r="J29" s="65"/>
      <c r="K29" s="32">
        <f>K12</f>
        <v>38470.6</v>
      </c>
      <c r="L29" s="32">
        <f>L12</f>
        <v>6653.699999999997</v>
      </c>
      <c r="M29" s="37">
        <f>M12</f>
        <v>85.25472971325871</v>
      </c>
    </row>
    <row r="30" spans="1:10" ht="15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.75">
      <c r="A31" s="11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20">
    <mergeCell ref="B7:I7"/>
    <mergeCell ref="B21:B23"/>
    <mergeCell ref="B26:B28"/>
    <mergeCell ref="F29:J29"/>
    <mergeCell ref="F12:J12"/>
    <mergeCell ref="B8:I8"/>
    <mergeCell ref="B9:J9"/>
    <mergeCell ref="F10:J10"/>
    <mergeCell ref="F21:J21"/>
    <mergeCell ref="B29:E29"/>
    <mergeCell ref="F20:J20"/>
    <mergeCell ref="F11:J11"/>
    <mergeCell ref="F13:J13"/>
    <mergeCell ref="F19:J19"/>
    <mergeCell ref="A1:M1"/>
    <mergeCell ref="A2:M2"/>
    <mergeCell ref="A3:M3"/>
    <mergeCell ref="A4:M4"/>
    <mergeCell ref="A5:M5"/>
    <mergeCell ref="A6:M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2016-03-25T08:21:36Z</cp:lastPrinted>
  <dcterms:created xsi:type="dcterms:W3CDTF">2012-08-30T07:42:57Z</dcterms:created>
  <dcterms:modified xsi:type="dcterms:W3CDTF">2016-06-03T11:31:53Z</dcterms:modified>
  <cp:category/>
  <cp:version/>
  <cp:contentType/>
  <cp:contentStatus/>
</cp:coreProperties>
</file>