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'Лист1'!$A$1:$G$126</definedName>
  </definedNames>
  <calcPr fullCalcOnLoad="1"/>
</workbook>
</file>

<file path=xl/sharedStrings.xml><?xml version="1.0" encoding="utf-8"?>
<sst xmlns="http://schemas.openxmlformats.org/spreadsheetml/2006/main" count="347" uniqueCount="300">
  <si>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</si>
  <si>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</si>
  <si>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</si>
  <si>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</si>
  <si>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</si>
  <si>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</si>
  <si>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</si>
  <si>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</si>
  <si>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</si>
  <si>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</si>
  <si>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</si>
  <si>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</si>
  <si>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</si>
  <si>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</si>
  <si>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ИТОГО доходов по 901 администратору</t>
  </si>
  <si>
    <t>1 13 01994 04 0001 130</t>
  </si>
  <si>
    <t>1 13 01994 04 0003 130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</si>
  <si>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</si>
  <si>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</si>
  <si>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</si>
  <si>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</si>
  <si>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</si>
  <si>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</si>
  <si>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</si>
  <si>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</si>
  <si>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</si>
  <si>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</si>
  <si>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</si>
  <si>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</si>
  <si>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</si>
  <si>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</si>
  <si>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</si>
  <si>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</si>
  <si>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</si>
  <si>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</si>
  <si>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</si>
  <si>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</si>
  <si>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</si>
  <si>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</si>
  <si>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</si>
  <si>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</si>
  <si>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</si>
  <si>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</si>
  <si>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</si>
  <si>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</si>
  <si>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</si>
  <si>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</si>
  <si>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</si>
  <si>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</si>
  <si>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</si>
  <si>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</si>
  <si>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</si>
  <si>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</si>
  <si>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</si>
  <si>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</si>
  <si>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1 12 01041 01 6000 120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</si>
  <si>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</si>
  <si>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</si>
  <si>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1</t>
  </si>
  <si>
    <t>3</t>
  </si>
  <si>
    <t>4</t>
  </si>
  <si>
    <t>5</t>
  </si>
  <si>
    <t>6</t>
  </si>
  <si>
    <t>7</t>
  </si>
  <si>
    <t>9</t>
  </si>
  <si>
    <t>10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</si>
  <si>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</si>
  <si>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</si>
  <si>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</si>
  <si>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</si>
  <si>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</si>
  <si>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</si>
  <si>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</si>
  <si>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</si>
  <si>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</si>
  <si>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</si>
  <si>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</si>
  <si>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</si>
  <si>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</si>
  <si>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</si>
  <si>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</si>
  <si>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</si>
  <si>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</si>
  <si>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</si>
  <si>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</si>
  <si>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</si>
  <si>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</si>
  <si>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</si>
  <si>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</si>
  <si>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</si>
  <si>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</si>
  <si>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</si>
  <si>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</si>
  <si>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</si>
  <si>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</si>
  <si>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</si>
  <si>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</si>
  <si>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</si>
  <si>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</si>
  <si>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</si>
  <si>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</si>
  <si>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</si>
  <si>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</si>
  <si>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</si>
  <si>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</si>
  <si>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</si>
  <si>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</si>
  <si>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</si>
  <si>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</si>
  <si>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</si>
  <si>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</si>
  <si>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</si>
  <si>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</si>
  <si>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</si>
  <si>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</si>
  <si>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</si>
  <si>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</si>
  <si>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</si>
  <si>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</si>
  <si>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</si>
  <si>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</si>
  <si>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</si>
  <si>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</si>
  <si>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</si>
  <si>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</si>
  <si>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2 02 30022 04 0000 150</t>
  </si>
  <si>
    <t>2 02 30024 04 0000 150</t>
  </si>
  <si>
    <t>2 02 35120 04 0000 150</t>
  </si>
  <si>
    <t>2 02 35250 04 0000 150</t>
  </si>
  <si>
    <t>2 02 39999 04 0000 150</t>
  </si>
  <si>
    <t>2 02 15001 04 0000 150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</si>
  <si>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</si>
  <si>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</si>
  <si>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</si>
  <si>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</si>
  <si>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1 16 07090 04 0000 140</t>
  </si>
  <si>
    <t>1 11 09044 04 0004 120</t>
  </si>
  <si>
    <t>84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</si>
  <si>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</si>
  <si>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</si>
  <si>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</si>
  <si>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</si>
  <si>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</si>
  <si>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1 16 01063 01 0000 140</t>
  </si>
  <si>
    <t>906 - Муниципальное казенное учреждение "Управление образования городского округа Верхотурский"</t>
  </si>
  <si>
    <t>019</t>
  </si>
  <si>
    <t>1 16 01083 01 0000 140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</si>
  <si>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</si>
  <si>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</si>
  <si>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</si>
  <si>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</si>
  <si>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1 16 01203 01 0000 140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</si>
  <si>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</si>
  <si>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</si>
  <si>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</si>
  <si>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</si>
  <si>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</si>
  <si>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</si>
  <si>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</si>
  <si>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</si>
  <si>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</si>
  <si>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</si>
  <si>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</si>
  <si>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87</t>
  </si>
  <si>
    <t>88</t>
  </si>
  <si>
    <t>89</t>
  </si>
  <si>
    <t>90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</si>
  <si>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</si>
  <si>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</si>
  <si>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 (муниципальных районов, поселений),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</si>
  <si>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919 - Финансовое управление Администрации городского округа Верхотурский </t>
  </si>
  <si>
    <t>908 -  Управление культуры, туризма и молодежной политики Админитрации городского округа Верхотурский</t>
  </si>
  <si>
    <t>ИТОГО доходов по 908 администратору</t>
  </si>
  <si>
    <t>Субсидии на осуществление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</si>
  <si>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Субвенции местным бюджетам на осуществление государственных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</si>
  <si>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908</t>
  </si>
  <si>
    <t>2 02 25519 04 0000 150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</si>
  <si>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</si>
  <si>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</si>
  <si>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</si>
  <si>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</si>
  <si>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</si>
  <si>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</si>
  <si>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</si>
  <si>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</si>
  <si>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</si>
  <si>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2 02 35462 04 0000 150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</si>
  <si>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</si>
  <si>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</si>
  <si>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91</t>
  </si>
  <si>
    <t>92</t>
  </si>
  <si>
    <t>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</si>
  <si>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</si>
  <si>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</si>
  <si>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 допризывной подготовки молодых граждан</t>
  </si>
  <si>
    <t>2 02 49999 04 0000 150</t>
  </si>
  <si>
    <t>Иные межбюджетные трансферты на обеспечение меры социальной поддержки по бесплатному получению художественного образования в муниципальных организациях дополнительного образования, в том числе в домах детского творчества, детских школах искусств, детям-сиротам, детям, оставшимся без попечения родителей, и иным категориям несовершеннолетних граждан, нуждающихся в социальной поддержке</t>
  </si>
  <si>
    <t>Субсидии на создание и обеспечение деятельности молодежных "коворкинг-центров"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</si>
  <si>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</si>
  <si>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</si>
  <si>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</si>
  <si>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</si>
  <si>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</si>
  <si>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</si>
  <si>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</si>
  <si>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</si>
  <si>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</si>
  <si>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Сумма на 2024 год</t>
  </si>
  <si>
    <t>045</t>
  </si>
  <si>
    <t>ИТОГО доходов по 045 администратору</t>
  </si>
  <si>
    <t>Сумма на 2025 год</t>
  </si>
  <si>
    <t>045 - Департамент по охране, контролю и регулированию использования животного мира Свердловской области</t>
  </si>
  <si>
    <t>039 – Администрация Северного управленческого округа Свердловской области</t>
  </si>
  <si>
    <t>2 02 20077 04 0000 150</t>
  </si>
  <si>
    <t>Субсидии на строительство и реконструкцию систем и (или) объектов коммунальной инфраструктуры</t>
  </si>
  <si>
    <t>Субсидии на обустройство мест отдыха населения в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</si>
  <si>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на условиях софинансирования из федерального бюджета</t>
  </si>
  <si>
    <t>Субсидии на государственную поддержку лучших сельских учреждений культуры и лучших работников сельских учреждений культуры на условиях софинансирования  из федерального бюджета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</si>
  <si>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</si>
  <si>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развитие сети муниципальных учреждений по работе с молодежью</t>
  </si>
  <si>
    <t>2 02 25555 04 0000 150</t>
  </si>
  <si>
    <t>Субсидии на реализацию муниципальных программ по энергосбережению и повышению энергетической эффективности</t>
  </si>
  <si>
    <t xml:space="preserve">Субсидии на формирование современной городской среды в целях реализации национального проекта "Жилье и городская среда" на условиях софинансирования из федерального бюджета 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</si>
  <si>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2024 год и плановый период 2025 и 2026 годов </t>
  </si>
  <si>
    <t>Сумма на 2026 год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</si>
  <si>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</si>
  <si>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</si>
  <si>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1 01 02080 01 0000 110</t>
  </si>
  <si>
    <t>1 01 02130 01 0000 110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</si>
  <si>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</si>
  <si>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</si>
  <si>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</t>
  </si>
  <si>
    <t xml:space="preserve">1 03 02231 01 0000 110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</si>
  <si>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</si>
  <si>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</si>
  <si>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</si>
  <si>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1 03 02251 01 0000 110 </t>
  </si>
  <si>
    <t xml:space="preserve">1 03 02261 01 0000 110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</si>
  <si>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</si>
  <si>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</si>
  <si>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1 16 09040 04 0000 140</t>
  </si>
  <si>
    <t>1 16 10032 04 0000 140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</si>
  <si>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</si>
  <si>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</si>
  <si>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1 17 05040 04 0002 180</t>
  </si>
  <si>
    <t>1 17 05040 04 0003 180</t>
  </si>
  <si>
    <t>Прочие неналоговые доходы бюджетов городских округов (доходы по договорам за установку рекламных конструкций)</t>
  </si>
  <si>
    <t>Прочие неналоговые доходы бюджетов городских округов (прочие неналоговые доходы)</t>
  </si>
  <si>
    <t>Субсидии на организацию деятельности по накоплению (в том числе раздельному накоплению) твердых коммунальных отходов</t>
  </si>
  <si>
    <t>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учреждениях)</t>
  </si>
  <si>
    <t>Доходы от оказания платных услуг (работ) получателями средств бюджетов городских округов (плата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</si>
  <si>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</si>
  <si>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Субсидии на поддержку реализации проектов по приоритетным направлениям работы с молодежью на территории Свердловской области</t>
  </si>
  <si>
    <t>Иные 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</si>
  <si>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</si>
  <si>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</si>
  <si>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</t>
  </si>
  <si>
    <t>8</t>
  </si>
  <si>
    <t>11</t>
  </si>
  <si>
    <t>16</t>
  </si>
  <si>
    <t>18</t>
  </si>
  <si>
    <t>27</t>
  </si>
  <si>
    <t>28</t>
  </si>
  <si>
    <t>29</t>
  </si>
  <si>
    <t>30</t>
  </si>
  <si>
    <t>31</t>
  </si>
  <si>
    <t>32</t>
  </si>
  <si>
    <t>47</t>
  </si>
  <si>
    <t>48</t>
  </si>
  <si>
    <t>49</t>
  </si>
  <si>
    <t>71</t>
  </si>
  <si>
    <t>83</t>
  </si>
  <si>
    <t>1 08 03010 01 1050 110</t>
  </si>
  <si>
    <t>2 02 35118 04 0000 150</t>
  </si>
  <si>
    <t>Субвенции местным бюджетам на осуществление государственных полномочий Российской Федерации по первичному воинскому учету</t>
  </si>
  <si>
    <t>103</t>
  </si>
  <si>
    <t>и плановый период 2025 и 2026 годов»</t>
  </si>
  <si>
    <t xml:space="preserve">  «О бюджете городского округа Верхотурский на 2024 год </t>
  </si>
  <si>
    <t xml:space="preserve"> «О внесении изменений в Решение Думы городского</t>
  </si>
  <si>
    <t>округа Верхотурский от 14.12.2023 г. № 80</t>
  </si>
  <si>
    <t>2 02 25576 04 0000 150</t>
  </si>
  <si>
    <t>Иные межбюджетные трансферты из резервного фонда Правительства Свердловской области на выполнение работ по разработке проекта внесения изменений в правила землепользования и застройки и в генеральный плат городского округа Верхотурский</t>
  </si>
  <si>
    <t>Иные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</si>
  <si>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</si>
  <si>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</si>
  <si>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</si>
  <si>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</si>
  <si>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</si>
  <si>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на условиях софинансирования из федерального бюджета</t>
  </si>
  <si>
    <t>Иные 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</si>
  <si>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104</t>
  </si>
  <si>
    <t>105</t>
  </si>
  <si>
    <t>106</t>
  </si>
  <si>
    <t>107</t>
  </si>
  <si>
    <t>108</t>
  </si>
  <si>
    <t>109</t>
  </si>
  <si>
    <t>110</t>
  </si>
  <si>
    <t>111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</si>
  <si>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</si>
  <si>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от 15.02.2024 г. №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</si>
</sst>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top" wrapText="1"/>
    </xf>
    <xf numFmtId="176" fontId="3" fillId="0" borderId="12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0" fillId="0" borderId="16" xfId="0" applyFont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zoomScaleSheetLayoutView="150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19.875" style="0" customWidth="1"/>
    <col min="4" max="4" width="45.75390625" style="6" customWidth="1"/>
    <col min="5" max="5" width="11.00390625" style="6" customWidth="1"/>
    <col min="6" max="6" width="10.75390625" style="0" customWidth="1"/>
    <col min="7" max="7" width="10.125" style="0" customWidth="1"/>
    <col min="8" max="8" width="12.25390625" style="0" customWidth="1"/>
    <col min="9" max="9" width="11.25390625" style="0" customWidth="1"/>
    <col min="10" max="10" width="10.875" style="0" customWidth="1"/>
  </cols>
  <sheetData>
    <row r="1" spans="1:7" ht="15.75">
      <c r="A1" s="76" t="s">
        <v>52</v>
      </c>
      <c r="B1" s="76"/>
      <c r="C1" s="76"/>
      <c r="D1" s="76"/>
      <c r="E1" s="76"/>
      <c r="F1" s="76"/>
      <c r="G1" s="76"/>
    </row>
    <row r="2" spans="1:7" ht="15.75">
      <c r="A2" s="76" t="s">
        <v>48</v>
      </c>
      <c r="B2" s="76"/>
      <c r="C2" s="76"/>
      <c r="D2" s="76"/>
      <c r="E2" s="76"/>
      <c r="F2" s="76"/>
      <c r="G2" s="76"/>
    </row>
    <row r="3" spans="1:7" ht="15.75">
      <c r="A3" s="76" t="s">
        <v>299</v>
      </c>
      <c r="B3" s="76"/>
      <c r="C3" s="76"/>
      <c r="D3" s="76"/>
      <c r="E3" s="76"/>
      <c r="F3" s="76"/>
      <c r="G3" s="76"/>
    </row>
    <row r="4" spans="1:7" ht="15.75">
      <c r="A4" s="70"/>
      <c r="B4" s="70"/>
      <c r="C4" s="70"/>
      <c r="D4" s="96" t="s">
        <v>278</v>
      </c>
      <c r="E4" s="96"/>
      <c r="F4" s="96"/>
      <c r="G4" s="96"/>
    </row>
    <row r="5" spans="1:7" ht="15.75">
      <c r="A5" s="70"/>
      <c r="B5" s="70"/>
      <c r="C5" s="70"/>
      <c r="D5" s="96" t="s">
        <v>279</v>
      </c>
      <c r="E5" s="96"/>
      <c r="F5" s="96"/>
      <c r="G5" s="96"/>
    </row>
    <row r="6" spans="1:22" ht="15.75" customHeight="1">
      <c r="A6" s="77" t="s">
        <v>277</v>
      </c>
      <c r="B6" s="77"/>
      <c r="C6" s="77"/>
      <c r="D6" s="77"/>
      <c r="E6" s="77"/>
      <c r="F6" s="77"/>
      <c r="G6" s="7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7" ht="15.75" customHeight="1">
      <c r="A7" s="76" t="s">
        <v>276</v>
      </c>
      <c r="B7" s="76"/>
      <c r="C7" s="76"/>
      <c r="D7" s="76"/>
      <c r="E7" s="76"/>
      <c r="F7" s="76"/>
      <c r="G7" s="76"/>
    </row>
    <row r="8" spans="1:6" ht="12.75">
      <c r="A8" s="80"/>
      <c r="B8" s="80"/>
      <c r="C8" s="80"/>
      <c r="D8" s="80"/>
      <c r="E8" s="80"/>
      <c r="F8" s="80"/>
    </row>
    <row r="9" spans="1:7" ht="26.25" customHeight="1">
      <c r="A9" s="79" t="s">
        <v>223</v>
      </c>
      <c r="B9" s="79"/>
      <c r="C9" s="79"/>
      <c r="D9" s="79"/>
      <c r="E9" s="79"/>
      <c r="F9" s="79"/>
      <c r="G9" s="79"/>
    </row>
    <row r="10" spans="1:7" ht="19.5" customHeight="1">
      <c r="A10" s="79"/>
      <c r="B10" s="79"/>
      <c r="C10" s="79"/>
      <c r="D10" s="79"/>
      <c r="E10" s="79"/>
      <c r="F10" s="79"/>
      <c r="G10" s="79"/>
    </row>
    <row r="13" spans="6:7" ht="12.75">
      <c r="F13" s="72" t="s">
        <v>5</v>
      </c>
      <c r="G13" s="72"/>
    </row>
    <row r="14" spans="1:7" ht="76.5">
      <c r="A14" s="8" t="s">
        <v>3</v>
      </c>
      <c r="B14" s="9" t="s">
        <v>4</v>
      </c>
      <c r="C14" s="9" t="s">
        <v>53</v>
      </c>
      <c r="D14" s="10" t="s">
        <v>54</v>
      </c>
      <c r="E14" s="9" t="s">
        <v>207</v>
      </c>
      <c r="F14" s="9" t="s">
        <v>210</v>
      </c>
      <c r="G14" s="9" t="s">
        <v>224</v>
      </c>
    </row>
    <row r="15" spans="1:7" ht="12.75">
      <c r="A15" s="45">
        <v>1</v>
      </c>
      <c r="B15" s="45">
        <v>2</v>
      </c>
      <c r="C15" s="45">
        <v>3</v>
      </c>
      <c r="D15" s="46">
        <v>4</v>
      </c>
      <c r="E15" s="46">
        <v>5</v>
      </c>
      <c r="F15" s="47">
        <v>6</v>
      </c>
      <c r="G15" s="48">
        <v>7</v>
      </c>
    </row>
    <row r="16" spans="1:7" ht="12.75">
      <c r="A16" s="11" t="s">
        <v>58</v>
      </c>
      <c r="B16" s="87" t="s">
        <v>35</v>
      </c>
      <c r="C16" s="88"/>
      <c r="D16" s="88"/>
      <c r="E16" s="88"/>
      <c r="F16" s="88"/>
      <c r="G16" s="89"/>
    </row>
    <row r="17" spans="1:7" ht="85.5" customHeight="1">
      <c r="A17" s="11" t="s">
        <v>256</v>
      </c>
      <c r="B17" s="11" t="s">
        <v>37</v>
      </c>
      <c r="C17" s="51" t="s">
        <v>157</v>
      </c>
      <c r="D17" s="25" t="s">
        <v>156</v>
      </c>
      <c r="E17" s="12">
        <v>349.2</v>
      </c>
      <c r="F17" s="12">
        <v>349.2</v>
      </c>
      <c r="G17" s="12">
        <v>349.2</v>
      </c>
    </row>
    <row r="18" spans="1:7" ht="12.75">
      <c r="A18" s="11" t="s">
        <v>59</v>
      </c>
      <c r="B18" s="78" t="s">
        <v>36</v>
      </c>
      <c r="C18" s="78"/>
      <c r="D18" s="78"/>
      <c r="E18" s="13">
        <f>SUM(E17:E17)</f>
        <v>349.2</v>
      </c>
      <c r="F18" s="13">
        <f>SUM(F17:F17)</f>
        <v>349.2</v>
      </c>
      <c r="G18" s="13">
        <f>SUM(G17:G17)</f>
        <v>349.2</v>
      </c>
    </row>
    <row r="19" spans="1:7" ht="12.75">
      <c r="A19" s="11" t="s">
        <v>60</v>
      </c>
      <c r="B19" s="93" t="s">
        <v>152</v>
      </c>
      <c r="C19" s="94"/>
      <c r="D19" s="94"/>
      <c r="E19" s="94"/>
      <c r="F19" s="94"/>
      <c r="G19" s="95"/>
    </row>
    <row r="20" spans="1:7" ht="94.5" customHeight="1">
      <c r="A20" s="11" t="s">
        <v>61</v>
      </c>
      <c r="B20" s="11" t="s">
        <v>145</v>
      </c>
      <c r="C20" s="50" t="s">
        <v>143</v>
      </c>
      <c r="D20" s="61" t="s">
        <v>187</v>
      </c>
      <c r="E20" s="12">
        <v>30.1</v>
      </c>
      <c r="F20" s="12">
        <v>31.3</v>
      </c>
      <c r="G20" s="12">
        <v>32.6</v>
      </c>
    </row>
    <row r="21" spans="1:7" ht="73.5" customHeight="1">
      <c r="A21" s="11" t="s">
        <v>62</v>
      </c>
      <c r="B21" s="11" t="s">
        <v>145</v>
      </c>
      <c r="C21" s="50" t="s">
        <v>225</v>
      </c>
      <c r="D21" s="61" t="s">
        <v>226</v>
      </c>
      <c r="E21" s="12">
        <v>18.6</v>
      </c>
      <c r="F21" s="12">
        <v>19.3</v>
      </c>
      <c r="G21" s="12">
        <v>20.1</v>
      </c>
    </row>
    <row r="22" spans="1:7" ht="86.25" customHeight="1">
      <c r="A22" s="11" t="s">
        <v>63</v>
      </c>
      <c r="B22" s="11" t="s">
        <v>145</v>
      </c>
      <c r="C22" s="50" t="s">
        <v>146</v>
      </c>
      <c r="D22" s="34" t="s">
        <v>167</v>
      </c>
      <c r="E22" s="12">
        <v>48</v>
      </c>
      <c r="F22" s="12">
        <v>50</v>
      </c>
      <c r="G22" s="12">
        <v>51.9</v>
      </c>
    </row>
    <row r="23" spans="1:7" ht="110.25" customHeight="1">
      <c r="A23" s="11" t="s">
        <v>257</v>
      </c>
      <c r="B23" s="11" t="s">
        <v>145</v>
      </c>
      <c r="C23" s="50" t="s">
        <v>147</v>
      </c>
      <c r="D23" s="34" t="s">
        <v>148</v>
      </c>
      <c r="E23" s="12">
        <v>3.8</v>
      </c>
      <c r="F23" s="12">
        <v>4</v>
      </c>
      <c r="G23" s="12">
        <v>4.1</v>
      </c>
    </row>
    <row r="24" spans="1:7" ht="83.25" customHeight="1">
      <c r="A24" s="11" t="s">
        <v>64</v>
      </c>
      <c r="B24" s="11" t="s">
        <v>145</v>
      </c>
      <c r="C24" s="50" t="s">
        <v>149</v>
      </c>
      <c r="D24" s="34" t="s">
        <v>150</v>
      </c>
      <c r="E24" s="12">
        <v>1.1</v>
      </c>
      <c r="F24" s="12">
        <v>1.1</v>
      </c>
      <c r="G24" s="12">
        <v>1.2</v>
      </c>
    </row>
    <row r="25" spans="1:7" ht="81.75" customHeight="1">
      <c r="A25" s="11" t="s">
        <v>65</v>
      </c>
      <c r="B25" s="11" t="s">
        <v>145</v>
      </c>
      <c r="C25" s="50" t="s">
        <v>151</v>
      </c>
      <c r="D25" s="34" t="s">
        <v>158</v>
      </c>
      <c r="E25" s="12">
        <v>233.7</v>
      </c>
      <c r="F25" s="12">
        <v>243</v>
      </c>
      <c r="G25" s="12">
        <v>252.8</v>
      </c>
    </row>
    <row r="26" spans="1:7" ht="12.75">
      <c r="A26" s="11" t="s">
        <v>258</v>
      </c>
      <c r="B26" s="73" t="s">
        <v>153</v>
      </c>
      <c r="C26" s="74"/>
      <c r="D26" s="75"/>
      <c r="E26" s="35">
        <f>SUM(E20:E25)</f>
        <v>335.29999999999995</v>
      </c>
      <c r="F26" s="35">
        <f>SUM(F20:F25)</f>
        <v>348.7</v>
      </c>
      <c r="G26" s="35">
        <f>SUM(G20:G25)</f>
        <v>362.7</v>
      </c>
    </row>
    <row r="27" spans="1:7" ht="12.75">
      <c r="A27" s="11" t="s">
        <v>66</v>
      </c>
      <c r="B27" s="93" t="s">
        <v>212</v>
      </c>
      <c r="C27" s="94"/>
      <c r="D27" s="94"/>
      <c r="E27" s="94"/>
      <c r="F27" s="94"/>
      <c r="G27" s="95"/>
    </row>
    <row r="28" spans="1:7" ht="75.75" customHeight="1">
      <c r="A28" s="11" t="s">
        <v>67</v>
      </c>
      <c r="B28" s="41" t="s">
        <v>7</v>
      </c>
      <c r="C28" s="50" t="s">
        <v>142</v>
      </c>
      <c r="D28" s="61" t="s">
        <v>188</v>
      </c>
      <c r="E28" s="42">
        <v>5.1</v>
      </c>
      <c r="F28" s="42">
        <v>5.2</v>
      </c>
      <c r="G28" s="42">
        <v>5.2</v>
      </c>
    </row>
    <row r="29" spans="1:7" ht="84" customHeight="1">
      <c r="A29" s="11" t="s">
        <v>68</v>
      </c>
      <c r="B29" s="41" t="s">
        <v>7</v>
      </c>
      <c r="C29" s="50" t="s">
        <v>151</v>
      </c>
      <c r="D29" s="34" t="s">
        <v>158</v>
      </c>
      <c r="E29" s="42">
        <v>7.9</v>
      </c>
      <c r="F29" s="42">
        <v>8</v>
      </c>
      <c r="G29" s="39">
        <v>8.1</v>
      </c>
    </row>
    <row r="30" spans="1:7" ht="12.75">
      <c r="A30" s="11" t="s">
        <v>69</v>
      </c>
      <c r="B30" s="73" t="s">
        <v>8</v>
      </c>
      <c r="C30" s="74"/>
      <c r="D30" s="75"/>
      <c r="E30" s="35">
        <f>SUM(E28:E29)</f>
        <v>13</v>
      </c>
      <c r="F30" s="35">
        <f>SUM(F28:F29)</f>
        <v>13.2</v>
      </c>
      <c r="G30" s="35">
        <f>SUM(G28:G29)</f>
        <v>13.3</v>
      </c>
    </row>
    <row r="31" spans="1:7" ht="12.75">
      <c r="A31" s="11" t="s">
        <v>259</v>
      </c>
      <c r="B31" s="84" t="s">
        <v>211</v>
      </c>
      <c r="C31" s="85"/>
      <c r="D31" s="85"/>
      <c r="E31" s="85"/>
      <c r="F31" s="85"/>
      <c r="G31" s="86"/>
    </row>
    <row r="32" spans="1:7" ht="81.75" customHeight="1">
      <c r="A32" s="11" t="s">
        <v>70</v>
      </c>
      <c r="B32" s="11" t="s">
        <v>208</v>
      </c>
      <c r="C32" s="38" t="s">
        <v>157</v>
      </c>
      <c r="D32" s="25" t="s">
        <v>156</v>
      </c>
      <c r="E32" s="68">
        <v>173.2</v>
      </c>
      <c r="F32" s="68">
        <v>174.2</v>
      </c>
      <c r="G32" s="68">
        <v>174.6</v>
      </c>
    </row>
    <row r="33" spans="1:7" ht="12.75">
      <c r="A33" s="11" t="s">
        <v>260</v>
      </c>
      <c r="B33" s="73" t="s">
        <v>209</v>
      </c>
      <c r="C33" s="74"/>
      <c r="D33" s="75"/>
      <c r="E33" s="35">
        <f>SUM(E32)</f>
        <v>173.2</v>
      </c>
      <c r="F33" s="35">
        <f>SUM(F32)</f>
        <v>174.2</v>
      </c>
      <c r="G33" s="35">
        <f>SUM(G32)</f>
        <v>174.6</v>
      </c>
    </row>
    <row r="34" spans="1:7" ht="12.75">
      <c r="A34" s="11" t="s">
        <v>71</v>
      </c>
      <c r="B34" s="90" t="s">
        <v>155</v>
      </c>
      <c r="C34" s="91"/>
      <c r="D34" s="91"/>
      <c r="E34" s="91"/>
      <c r="F34" s="91"/>
      <c r="G34" s="92"/>
    </row>
    <row r="35" spans="1:7" ht="24.75" customHeight="1">
      <c r="A35" s="11" t="s">
        <v>72</v>
      </c>
      <c r="B35" s="11" t="s">
        <v>20</v>
      </c>
      <c r="C35" s="11" t="s">
        <v>30</v>
      </c>
      <c r="D35" s="36" t="s">
        <v>31</v>
      </c>
      <c r="E35" s="43">
        <v>62.3</v>
      </c>
      <c r="F35" s="43">
        <v>62.3</v>
      </c>
      <c r="G35" s="43">
        <v>62.3</v>
      </c>
    </row>
    <row r="36" spans="1:7" ht="24">
      <c r="A36" s="11" t="s">
        <v>73</v>
      </c>
      <c r="B36" s="11" t="s">
        <v>20</v>
      </c>
      <c r="C36" s="11" t="s">
        <v>55</v>
      </c>
      <c r="D36" s="36" t="s">
        <v>132</v>
      </c>
      <c r="E36" s="43">
        <v>165.6</v>
      </c>
      <c r="F36" s="43">
        <v>165.6</v>
      </c>
      <c r="G36" s="43">
        <v>165.6</v>
      </c>
    </row>
    <row r="37" spans="1:7" ht="12.75">
      <c r="A37" s="11" t="s">
        <v>74</v>
      </c>
      <c r="B37" s="73" t="s">
        <v>154</v>
      </c>
      <c r="C37" s="74"/>
      <c r="D37" s="75"/>
      <c r="E37" s="44">
        <f>SUM(E35:E36)</f>
        <v>227.89999999999998</v>
      </c>
      <c r="F37" s="35">
        <f>SUM(F35:F36)</f>
        <v>227.89999999999998</v>
      </c>
      <c r="G37" s="35">
        <f>SUM(G35:G36)</f>
        <v>227.89999999999998</v>
      </c>
    </row>
    <row r="38" spans="1:7" ht="12.75" customHeight="1">
      <c r="A38" s="11" t="s">
        <v>75</v>
      </c>
      <c r="B38" s="81" t="s">
        <v>47</v>
      </c>
      <c r="C38" s="82"/>
      <c r="D38" s="82"/>
      <c r="E38" s="82"/>
      <c r="F38" s="82"/>
      <c r="G38" s="83"/>
    </row>
    <row r="39" spans="1:7" ht="72" customHeight="1">
      <c r="A39" s="11" t="s">
        <v>76</v>
      </c>
      <c r="B39" s="30">
        <v>182</v>
      </c>
      <c r="C39" s="33" t="s">
        <v>22</v>
      </c>
      <c r="D39" s="34" t="s">
        <v>23</v>
      </c>
      <c r="E39" s="53">
        <v>154794.7</v>
      </c>
      <c r="F39" s="54">
        <v>178504.3</v>
      </c>
      <c r="G39" s="32">
        <v>201452.1</v>
      </c>
    </row>
    <row r="40" spans="1:7" ht="108" customHeight="1">
      <c r="A40" s="11" t="s">
        <v>77</v>
      </c>
      <c r="B40" s="27">
        <v>182</v>
      </c>
      <c r="C40" s="28" t="s">
        <v>24</v>
      </c>
      <c r="D40" s="29" t="s">
        <v>25</v>
      </c>
      <c r="E40" s="53">
        <v>683.1</v>
      </c>
      <c r="F40" s="54">
        <v>770.2</v>
      </c>
      <c r="G40" s="32">
        <v>869.9</v>
      </c>
    </row>
    <row r="41" spans="1:7" ht="48">
      <c r="A41" s="11" t="s">
        <v>78</v>
      </c>
      <c r="B41" s="27">
        <v>182</v>
      </c>
      <c r="C41" s="28" t="s">
        <v>26</v>
      </c>
      <c r="D41" s="29" t="s">
        <v>27</v>
      </c>
      <c r="E41" s="53">
        <v>626.3</v>
      </c>
      <c r="F41" s="54">
        <v>668.6</v>
      </c>
      <c r="G41" s="32">
        <v>714.8</v>
      </c>
    </row>
    <row r="42" spans="1:7" ht="84.75" customHeight="1">
      <c r="A42" s="11" t="s">
        <v>261</v>
      </c>
      <c r="B42" s="27">
        <v>182</v>
      </c>
      <c r="C42" s="28" t="s">
        <v>28</v>
      </c>
      <c r="D42" s="29" t="s">
        <v>29</v>
      </c>
      <c r="E42" s="53">
        <v>1725.8</v>
      </c>
      <c r="F42" s="54">
        <v>1844.2</v>
      </c>
      <c r="G42" s="32">
        <v>1970.1</v>
      </c>
    </row>
    <row r="43" spans="1:7" ht="120">
      <c r="A43" s="11" t="s">
        <v>262</v>
      </c>
      <c r="B43" s="27">
        <v>182</v>
      </c>
      <c r="C43" s="28" t="s">
        <v>227</v>
      </c>
      <c r="D43" s="29" t="s">
        <v>229</v>
      </c>
      <c r="E43" s="53">
        <v>5.1</v>
      </c>
      <c r="F43" s="54">
        <v>5.8</v>
      </c>
      <c r="G43" s="32">
        <v>7</v>
      </c>
    </row>
    <row r="44" spans="1:7" ht="48">
      <c r="A44" s="11" t="s">
        <v>263</v>
      </c>
      <c r="B44" s="27">
        <v>182</v>
      </c>
      <c r="C44" s="28" t="s">
        <v>228</v>
      </c>
      <c r="D44" s="29" t="s">
        <v>230</v>
      </c>
      <c r="E44" s="53">
        <v>58.7</v>
      </c>
      <c r="F44" s="54">
        <v>66</v>
      </c>
      <c r="G44" s="32">
        <v>74.6</v>
      </c>
    </row>
    <row r="45" spans="1:7" ht="84.75" customHeight="1">
      <c r="A45" s="11" t="s">
        <v>264</v>
      </c>
      <c r="B45" s="37" t="s">
        <v>231</v>
      </c>
      <c r="C45" s="52" t="s">
        <v>232</v>
      </c>
      <c r="D45" s="25" t="s">
        <v>233</v>
      </c>
      <c r="E45" s="53">
        <v>23432.1</v>
      </c>
      <c r="F45" s="54">
        <v>24068.1</v>
      </c>
      <c r="G45" s="32">
        <v>25314.5</v>
      </c>
    </row>
    <row r="46" spans="1:7" ht="120.75" customHeight="1">
      <c r="A46" s="11" t="s">
        <v>265</v>
      </c>
      <c r="B46" s="37" t="s">
        <v>231</v>
      </c>
      <c r="C46" s="51" t="s">
        <v>234</v>
      </c>
      <c r="D46" s="25" t="s">
        <v>235</v>
      </c>
      <c r="E46" s="53">
        <v>124.1</v>
      </c>
      <c r="F46" s="54">
        <v>127.4</v>
      </c>
      <c r="G46" s="32">
        <v>134</v>
      </c>
    </row>
    <row r="47" spans="1:7" ht="108.75" customHeight="1">
      <c r="A47" s="11" t="s">
        <v>266</v>
      </c>
      <c r="B47" s="37" t="s">
        <v>231</v>
      </c>
      <c r="C47" s="38" t="s">
        <v>236</v>
      </c>
      <c r="D47" s="25" t="s">
        <v>238</v>
      </c>
      <c r="E47" s="53">
        <v>24645.2</v>
      </c>
      <c r="F47" s="54">
        <v>25314.2</v>
      </c>
      <c r="G47" s="32">
        <v>26625.1</v>
      </c>
    </row>
    <row r="48" spans="1:7" ht="107.25" customHeight="1">
      <c r="A48" s="11" t="s">
        <v>79</v>
      </c>
      <c r="B48" s="37" t="s">
        <v>231</v>
      </c>
      <c r="C48" s="38" t="s">
        <v>237</v>
      </c>
      <c r="D48" s="25" t="s">
        <v>239</v>
      </c>
      <c r="E48" s="53">
        <v>-2629.4</v>
      </c>
      <c r="F48" s="54">
        <v>-2700.7</v>
      </c>
      <c r="G48" s="32">
        <v>-2840.6</v>
      </c>
    </row>
    <row r="49" spans="1:7" ht="24" customHeight="1">
      <c r="A49" s="11" t="s">
        <v>80</v>
      </c>
      <c r="B49" s="27">
        <v>182</v>
      </c>
      <c r="C49" s="28" t="s">
        <v>49</v>
      </c>
      <c r="D49" s="29" t="s">
        <v>42</v>
      </c>
      <c r="E49" s="53">
        <v>11620</v>
      </c>
      <c r="F49" s="53">
        <v>13595</v>
      </c>
      <c r="G49" s="40">
        <v>15906</v>
      </c>
    </row>
    <row r="50" spans="1:7" ht="61.5" customHeight="1">
      <c r="A50" s="11" t="s">
        <v>81</v>
      </c>
      <c r="B50" s="27">
        <v>182</v>
      </c>
      <c r="C50" s="28" t="s">
        <v>50</v>
      </c>
      <c r="D50" s="29" t="s">
        <v>51</v>
      </c>
      <c r="E50" s="53">
        <v>18214</v>
      </c>
      <c r="F50" s="53">
        <v>21310</v>
      </c>
      <c r="G50" s="40">
        <v>24932</v>
      </c>
    </row>
    <row r="51" spans="1:7" ht="15" customHeight="1">
      <c r="A51" s="11" t="s">
        <v>82</v>
      </c>
      <c r="B51" s="27">
        <v>182</v>
      </c>
      <c r="C51" s="28" t="s">
        <v>9</v>
      </c>
      <c r="D51" s="29" t="s">
        <v>0</v>
      </c>
      <c r="E51" s="53">
        <v>10</v>
      </c>
      <c r="F51" s="53">
        <v>10</v>
      </c>
      <c r="G51" s="40">
        <v>11</v>
      </c>
    </row>
    <row r="52" spans="1:7" ht="36">
      <c r="A52" s="11" t="s">
        <v>83</v>
      </c>
      <c r="B52" s="27">
        <v>182</v>
      </c>
      <c r="C52" s="38" t="s">
        <v>39</v>
      </c>
      <c r="D52" s="25" t="s">
        <v>38</v>
      </c>
      <c r="E52" s="53">
        <v>1587</v>
      </c>
      <c r="F52" s="53">
        <v>1680</v>
      </c>
      <c r="G52" s="40">
        <v>1645</v>
      </c>
    </row>
    <row r="53" spans="1:7" ht="36.75" customHeight="1">
      <c r="A53" s="11" t="s">
        <v>84</v>
      </c>
      <c r="B53" s="27">
        <v>182</v>
      </c>
      <c r="C53" s="28" t="s">
        <v>10</v>
      </c>
      <c r="D53" s="29" t="s">
        <v>1</v>
      </c>
      <c r="E53" s="53">
        <v>2793.4</v>
      </c>
      <c r="F53" s="53">
        <v>2928</v>
      </c>
      <c r="G53" s="40">
        <v>2883</v>
      </c>
    </row>
    <row r="54" spans="1:7" ht="37.5" customHeight="1">
      <c r="A54" s="11" t="s">
        <v>85</v>
      </c>
      <c r="B54" s="27">
        <v>182</v>
      </c>
      <c r="C54" s="28" t="s">
        <v>43</v>
      </c>
      <c r="D54" s="29" t="s">
        <v>44</v>
      </c>
      <c r="E54" s="53">
        <v>2658</v>
      </c>
      <c r="F54" s="53">
        <v>2895</v>
      </c>
      <c r="G54" s="53">
        <v>3152</v>
      </c>
    </row>
    <row r="55" spans="1:7" ht="38.25" customHeight="1">
      <c r="A55" s="11" t="s">
        <v>86</v>
      </c>
      <c r="B55" s="27">
        <v>182</v>
      </c>
      <c r="C55" s="28" t="s">
        <v>45</v>
      </c>
      <c r="D55" s="29" t="s">
        <v>46</v>
      </c>
      <c r="E55" s="53">
        <v>1463</v>
      </c>
      <c r="F55" s="53">
        <v>1463</v>
      </c>
      <c r="G55" s="53">
        <v>1463</v>
      </c>
    </row>
    <row r="56" spans="1:7" ht="49.5" customHeight="1">
      <c r="A56" s="11" t="s">
        <v>87</v>
      </c>
      <c r="B56" s="30">
        <v>182</v>
      </c>
      <c r="C56" s="33" t="s">
        <v>272</v>
      </c>
      <c r="D56" s="34" t="s">
        <v>11</v>
      </c>
      <c r="E56" s="53">
        <v>4078</v>
      </c>
      <c r="F56" s="53">
        <v>4241</v>
      </c>
      <c r="G56" s="40">
        <v>4411</v>
      </c>
    </row>
    <row r="57" spans="1:7" ht="12.75">
      <c r="A57" s="11" t="s">
        <v>88</v>
      </c>
      <c r="B57" s="73" t="s">
        <v>12</v>
      </c>
      <c r="C57" s="74"/>
      <c r="D57" s="75"/>
      <c r="E57" s="13">
        <f>SUM(E39:E56)</f>
        <v>245889.10000000003</v>
      </c>
      <c r="F57" s="13">
        <f>SUM(F39:F56)</f>
        <v>276790.1</v>
      </c>
      <c r="G57" s="13">
        <f>SUM(G39:G56)</f>
        <v>308724.5</v>
      </c>
    </row>
    <row r="58" spans="1:7" ht="12.75">
      <c r="A58" s="11" t="s">
        <v>89</v>
      </c>
      <c r="B58" s="84" t="s">
        <v>13</v>
      </c>
      <c r="C58" s="85"/>
      <c r="D58" s="85"/>
      <c r="E58" s="85"/>
      <c r="F58" s="85"/>
      <c r="G58" s="86"/>
    </row>
    <row r="59" spans="1:7" ht="96" customHeight="1">
      <c r="A59" s="11" t="s">
        <v>90</v>
      </c>
      <c r="B59" s="30">
        <v>901</v>
      </c>
      <c r="C59" s="30" t="s">
        <v>40</v>
      </c>
      <c r="D59" s="31" t="s">
        <v>56</v>
      </c>
      <c r="E59" s="53">
        <v>5550.5</v>
      </c>
      <c r="F59" s="53">
        <v>5284.7</v>
      </c>
      <c r="G59" s="40">
        <v>5696.9</v>
      </c>
    </row>
    <row r="60" spans="1:7" ht="72.75" customHeight="1">
      <c r="A60" s="11" t="s">
        <v>91</v>
      </c>
      <c r="B60" s="27">
        <v>901</v>
      </c>
      <c r="C60" s="30" t="s">
        <v>41</v>
      </c>
      <c r="D60" s="31" t="s">
        <v>57</v>
      </c>
      <c r="E60" s="53">
        <v>4566.3</v>
      </c>
      <c r="F60" s="53">
        <v>4749</v>
      </c>
      <c r="G60" s="40">
        <v>4938.9</v>
      </c>
    </row>
    <row r="61" spans="1:7" ht="48.75" customHeight="1">
      <c r="A61" s="11" t="s">
        <v>92</v>
      </c>
      <c r="B61" s="27">
        <v>901</v>
      </c>
      <c r="C61" s="30" t="s">
        <v>159</v>
      </c>
      <c r="D61" s="31" t="s">
        <v>160</v>
      </c>
      <c r="E61" s="53">
        <v>123.9</v>
      </c>
      <c r="F61" s="53">
        <v>0</v>
      </c>
      <c r="G61" s="40">
        <v>0</v>
      </c>
    </row>
    <row r="62" spans="1:7" ht="74.25" customHeight="1">
      <c r="A62" s="11" t="s">
        <v>267</v>
      </c>
      <c r="B62" s="27">
        <v>901</v>
      </c>
      <c r="C62" s="30" t="s">
        <v>136</v>
      </c>
      <c r="D62" s="31" t="s">
        <v>133</v>
      </c>
      <c r="E62" s="53">
        <v>4157.8</v>
      </c>
      <c r="F62" s="53">
        <v>5036.2</v>
      </c>
      <c r="G62" s="40">
        <v>5237.6</v>
      </c>
    </row>
    <row r="63" spans="1:7" ht="144" customHeight="1">
      <c r="A63" s="11" t="s">
        <v>268</v>
      </c>
      <c r="B63" s="27">
        <v>901</v>
      </c>
      <c r="C63" s="58" t="s">
        <v>168</v>
      </c>
      <c r="D63" s="57" t="s">
        <v>169</v>
      </c>
      <c r="E63" s="53">
        <v>51.8</v>
      </c>
      <c r="F63" s="53">
        <v>53.9</v>
      </c>
      <c r="G63" s="40">
        <v>56</v>
      </c>
    </row>
    <row r="64" spans="1:7" ht="48">
      <c r="A64" s="11" t="s">
        <v>269</v>
      </c>
      <c r="B64" s="27">
        <v>901</v>
      </c>
      <c r="C64" s="28" t="s">
        <v>6</v>
      </c>
      <c r="D64" s="31" t="s">
        <v>2</v>
      </c>
      <c r="E64" s="53">
        <v>439</v>
      </c>
      <c r="F64" s="53">
        <v>439</v>
      </c>
      <c r="G64" s="53">
        <v>439</v>
      </c>
    </row>
    <row r="65" spans="1:7" ht="62.25" customHeight="1">
      <c r="A65" s="11" t="s">
        <v>93</v>
      </c>
      <c r="B65" s="27">
        <v>901</v>
      </c>
      <c r="C65" s="50" t="s">
        <v>135</v>
      </c>
      <c r="D65" s="34" t="s">
        <v>131</v>
      </c>
      <c r="E65" s="53">
        <v>64.9</v>
      </c>
      <c r="F65" s="20">
        <v>67.5</v>
      </c>
      <c r="G65" s="40">
        <v>70.2</v>
      </c>
    </row>
    <row r="66" spans="1:7" ht="36">
      <c r="A66" s="11" t="s">
        <v>94</v>
      </c>
      <c r="B66" s="27">
        <v>901</v>
      </c>
      <c r="C66" s="50" t="s">
        <v>240</v>
      </c>
      <c r="D66" s="34" t="s">
        <v>242</v>
      </c>
      <c r="E66" s="53">
        <v>47.5</v>
      </c>
      <c r="F66" s="20">
        <v>49.4</v>
      </c>
      <c r="G66" s="40">
        <v>51.3</v>
      </c>
    </row>
    <row r="67" spans="1:7" ht="62.25" customHeight="1">
      <c r="A67" s="11" t="s">
        <v>95</v>
      </c>
      <c r="B67" s="27">
        <v>901</v>
      </c>
      <c r="C67" s="50" t="s">
        <v>241</v>
      </c>
      <c r="D67" s="34" t="s">
        <v>243</v>
      </c>
      <c r="E67" s="53">
        <v>6</v>
      </c>
      <c r="F67" s="20">
        <v>6.2</v>
      </c>
      <c r="G67" s="40">
        <v>6.5</v>
      </c>
    </row>
    <row r="68" spans="1:7" ht="133.5" customHeight="1">
      <c r="A68" s="11" t="s">
        <v>96</v>
      </c>
      <c r="B68" s="27">
        <v>901</v>
      </c>
      <c r="C68" s="50" t="s">
        <v>254</v>
      </c>
      <c r="D68" s="34" t="s">
        <v>255</v>
      </c>
      <c r="E68" s="53">
        <v>24.2</v>
      </c>
      <c r="F68" s="20">
        <v>25.2</v>
      </c>
      <c r="G68" s="40">
        <v>26.2</v>
      </c>
    </row>
    <row r="69" spans="1:7" ht="36">
      <c r="A69" s="11" t="s">
        <v>97</v>
      </c>
      <c r="B69" s="27">
        <v>901</v>
      </c>
      <c r="C69" s="55" t="s">
        <v>244</v>
      </c>
      <c r="D69" s="56" t="s">
        <v>246</v>
      </c>
      <c r="E69" s="53">
        <v>16.5</v>
      </c>
      <c r="F69" s="53">
        <v>0</v>
      </c>
      <c r="G69" s="53">
        <v>0</v>
      </c>
    </row>
    <row r="70" spans="1:7" ht="24">
      <c r="A70" s="11" t="s">
        <v>98</v>
      </c>
      <c r="B70" s="27">
        <v>901</v>
      </c>
      <c r="C70" s="55" t="s">
        <v>245</v>
      </c>
      <c r="D70" s="56" t="s">
        <v>247</v>
      </c>
      <c r="E70" s="53">
        <v>8000</v>
      </c>
      <c r="F70" s="53">
        <v>0</v>
      </c>
      <c r="G70" s="53">
        <v>0</v>
      </c>
    </row>
    <row r="71" spans="1:7" ht="24" customHeight="1">
      <c r="A71" s="11" t="s">
        <v>99</v>
      </c>
      <c r="B71" s="27">
        <v>901</v>
      </c>
      <c r="C71" s="55" t="s">
        <v>213</v>
      </c>
      <c r="D71" s="56" t="s">
        <v>214</v>
      </c>
      <c r="E71" s="53">
        <v>50000</v>
      </c>
      <c r="F71" s="53">
        <v>22341.8</v>
      </c>
      <c r="G71" s="53">
        <v>0</v>
      </c>
    </row>
    <row r="72" spans="1:7" ht="48">
      <c r="A72" s="11" t="s">
        <v>100</v>
      </c>
      <c r="B72" s="27">
        <v>901</v>
      </c>
      <c r="C72" s="65" t="s">
        <v>220</v>
      </c>
      <c r="D72" s="66" t="s">
        <v>222</v>
      </c>
      <c r="E72" s="53">
        <v>51000</v>
      </c>
      <c r="F72" s="53">
        <v>0</v>
      </c>
      <c r="G72" s="53">
        <v>0</v>
      </c>
    </row>
    <row r="73" spans="1:7" ht="36">
      <c r="A73" s="11" t="s">
        <v>101</v>
      </c>
      <c r="B73" s="27">
        <v>901</v>
      </c>
      <c r="C73" s="65" t="s">
        <v>280</v>
      </c>
      <c r="D73" s="66" t="s">
        <v>298</v>
      </c>
      <c r="E73" s="53">
        <v>1489.8</v>
      </c>
      <c r="F73" s="53">
        <v>0</v>
      </c>
      <c r="G73" s="53">
        <v>0</v>
      </c>
    </row>
    <row r="74" spans="1:7" ht="36" customHeight="1">
      <c r="A74" s="11" t="s">
        <v>102</v>
      </c>
      <c r="B74" s="27">
        <v>901</v>
      </c>
      <c r="C74" s="65" t="s">
        <v>161</v>
      </c>
      <c r="D74" s="66" t="s">
        <v>191</v>
      </c>
      <c r="E74" s="53">
        <v>122.4</v>
      </c>
      <c r="F74" s="53">
        <v>0</v>
      </c>
      <c r="G74" s="53">
        <v>0</v>
      </c>
    </row>
    <row r="75" spans="1:7" ht="24.75" customHeight="1">
      <c r="A75" s="11" t="s">
        <v>103</v>
      </c>
      <c r="B75" s="27">
        <v>901</v>
      </c>
      <c r="C75" s="65" t="s">
        <v>161</v>
      </c>
      <c r="D75" s="66" t="s">
        <v>215</v>
      </c>
      <c r="E75" s="53">
        <v>13320</v>
      </c>
      <c r="F75" s="53">
        <v>0</v>
      </c>
      <c r="G75" s="53">
        <v>0</v>
      </c>
    </row>
    <row r="76" spans="1:7" ht="37.5" customHeight="1">
      <c r="A76" s="11" t="s">
        <v>104</v>
      </c>
      <c r="B76" s="27">
        <v>901</v>
      </c>
      <c r="C76" s="65" t="s">
        <v>161</v>
      </c>
      <c r="D76" s="66" t="s">
        <v>221</v>
      </c>
      <c r="E76" s="53">
        <v>101222.7</v>
      </c>
      <c r="F76" s="53">
        <v>69364.9</v>
      </c>
      <c r="G76" s="53">
        <v>31852.7</v>
      </c>
    </row>
    <row r="77" spans="1:7" ht="37.5" customHeight="1">
      <c r="A77" s="11" t="s">
        <v>105</v>
      </c>
      <c r="B77" s="27">
        <v>901</v>
      </c>
      <c r="C77" s="65" t="s">
        <v>161</v>
      </c>
      <c r="D77" s="66" t="s">
        <v>248</v>
      </c>
      <c r="E77" s="53">
        <v>4213.9</v>
      </c>
      <c r="F77" s="53">
        <v>0</v>
      </c>
      <c r="G77" s="53">
        <v>0</v>
      </c>
    </row>
    <row r="78" spans="1:7" ht="48.75" customHeight="1">
      <c r="A78" s="11" t="s">
        <v>106</v>
      </c>
      <c r="B78" s="27">
        <v>901</v>
      </c>
      <c r="C78" s="28" t="s">
        <v>125</v>
      </c>
      <c r="D78" s="29" t="s">
        <v>177</v>
      </c>
      <c r="E78" s="20">
        <v>3357.3</v>
      </c>
      <c r="F78" s="20">
        <v>3491.6</v>
      </c>
      <c r="G78" s="40">
        <v>3631.3</v>
      </c>
    </row>
    <row r="79" spans="1:7" ht="60" customHeight="1">
      <c r="A79" s="11" t="s">
        <v>107</v>
      </c>
      <c r="B79" s="27">
        <v>901</v>
      </c>
      <c r="C79" s="28" t="s">
        <v>126</v>
      </c>
      <c r="D79" s="29" t="s">
        <v>179</v>
      </c>
      <c r="E79" s="20">
        <v>391</v>
      </c>
      <c r="F79" s="20">
        <v>407</v>
      </c>
      <c r="G79" s="40">
        <v>423</v>
      </c>
    </row>
    <row r="80" spans="1:7" ht="59.25" customHeight="1">
      <c r="A80" s="11" t="s">
        <v>108</v>
      </c>
      <c r="B80" s="30">
        <v>901</v>
      </c>
      <c r="C80" s="30" t="s">
        <v>126</v>
      </c>
      <c r="D80" s="31" t="s">
        <v>180</v>
      </c>
      <c r="E80" s="20">
        <v>31989.8</v>
      </c>
      <c r="F80" s="20">
        <v>33269.4</v>
      </c>
      <c r="G80" s="40">
        <v>34600.2</v>
      </c>
    </row>
    <row r="81" spans="1:7" ht="73.5" customHeight="1">
      <c r="A81" s="11" t="s">
        <v>109</v>
      </c>
      <c r="B81" s="27">
        <v>901</v>
      </c>
      <c r="C81" s="28" t="s">
        <v>126</v>
      </c>
      <c r="D81" s="29" t="s">
        <v>182</v>
      </c>
      <c r="E81" s="20">
        <v>0.2</v>
      </c>
      <c r="F81" s="20">
        <v>0.2</v>
      </c>
      <c r="G81" s="40">
        <v>0.2</v>
      </c>
    </row>
    <row r="82" spans="1:7" ht="36" customHeight="1">
      <c r="A82" s="11" t="s">
        <v>110</v>
      </c>
      <c r="B82" s="27">
        <v>901</v>
      </c>
      <c r="C82" s="28" t="s">
        <v>126</v>
      </c>
      <c r="D82" s="29" t="s">
        <v>183</v>
      </c>
      <c r="E82" s="20">
        <v>120.9</v>
      </c>
      <c r="F82" s="20">
        <v>119.7</v>
      </c>
      <c r="G82" s="40">
        <v>119.7</v>
      </c>
    </row>
    <row r="83" spans="1:7" ht="72.75" customHeight="1">
      <c r="A83" s="11" t="s">
        <v>111</v>
      </c>
      <c r="B83" s="27">
        <v>901</v>
      </c>
      <c r="C83" s="28" t="s">
        <v>126</v>
      </c>
      <c r="D83" s="29" t="s">
        <v>184</v>
      </c>
      <c r="E83" s="20">
        <v>2879</v>
      </c>
      <c r="F83" s="20">
        <v>2723</v>
      </c>
      <c r="G83" s="40">
        <v>2723</v>
      </c>
    </row>
    <row r="84" spans="1:7" ht="63" customHeight="1">
      <c r="A84" s="11" t="s">
        <v>112</v>
      </c>
      <c r="B84" s="27">
        <v>901</v>
      </c>
      <c r="C84" s="28" t="s">
        <v>126</v>
      </c>
      <c r="D84" s="29" t="s">
        <v>185</v>
      </c>
      <c r="E84" s="20">
        <v>789.5</v>
      </c>
      <c r="F84" s="20">
        <v>789.5</v>
      </c>
      <c r="G84" s="40">
        <v>789.5</v>
      </c>
    </row>
    <row r="85" spans="1:7" ht="63" customHeight="1">
      <c r="A85" s="11" t="s">
        <v>113</v>
      </c>
      <c r="B85" s="27">
        <v>901</v>
      </c>
      <c r="C85" s="28" t="s">
        <v>126</v>
      </c>
      <c r="D85" s="29" t="s">
        <v>192</v>
      </c>
      <c r="E85" s="62">
        <v>64.4</v>
      </c>
      <c r="F85" s="63">
        <v>64.4</v>
      </c>
      <c r="G85" s="64">
        <v>64.4</v>
      </c>
    </row>
    <row r="86" spans="1:7" ht="39" customHeight="1">
      <c r="A86" s="11" t="s">
        <v>270</v>
      </c>
      <c r="B86" s="27">
        <v>901</v>
      </c>
      <c r="C86" s="28" t="s">
        <v>273</v>
      </c>
      <c r="D86" s="29" t="s">
        <v>274</v>
      </c>
      <c r="E86" s="62">
        <v>1209.2</v>
      </c>
      <c r="F86" s="63">
        <v>1328.7</v>
      </c>
      <c r="G86" s="64">
        <v>1450.2</v>
      </c>
    </row>
    <row r="87" spans="1:7" ht="60.75" customHeight="1">
      <c r="A87" s="11" t="s">
        <v>114</v>
      </c>
      <c r="B87" s="27">
        <v>901</v>
      </c>
      <c r="C87" s="28" t="s">
        <v>127</v>
      </c>
      <c r="D87" s="29" t="s">
        <v>178</v>
      </c>
      <c r="E87" s="20">
        <v>5.1</v>
      </c>
      <c r="F87" s="20">
        <v>5.2</v>
      </c>
      <c r="G87" s="40">
        <v>102.6</v>
      </c>
    </row>
    <row r="88" spans="1:7" ht="60.75" customHeight="1">
      <c r="A88" s="11" t="s">
        <v>115</v>
      </c>
      <c r="B88" s="27">
        <v>901</v>
      </c>
      <c r="C88" s="28" t="s">
        <v>128</v>
      </c>
      <c r="D88" s="29" t="s">
        <v>181</v>
      </c>
      <c r="E88" s="20">
        <v>5478.7</v>
      </c>
      <c r="F88" s="20">
        <v>5544.1</v>
      </c>
      <c r="G88" s="40">
        <v>5525.6</v>
      </c>
    </row>
    <row r="89" spans="1:7" ht="83.25" customHeight="1">
      <c r="A89" s="11" t="s">
        <v>116</v>
      </c>
      <c r="B89" s="27">
        <v>901</v>
      </c>
      <c r="C89" s="28" t="s">
        <v>186</v>
      </c>
      <c r="D89" s="29" t="s">
        <v>216</v>
      </c>
      <c r="E89" s="20">
        <v>20.8</v>
      </c>
      <c r="F89" s="20">
        <v>22.2</v>
      </c>
      <c r="G89" s="40">
        <v>25.3</v>
      </c>
    </row>
    <row r="90" spans="1:7" ht="62.25" customHeight="1">
      <c r="A90" s="11" t="s">
        <v>117</v>
      </c>
      <c r="B90" s="27">
        <v>901</v>
      </c>
      <c r="C90" s="28" t="s">
        <v>195</v>
      </c>
      <c r="D90" s="67" t="s">
        <v>281</v>
      </c>
      <c r="E90" s="20">
        <v>10500</v>
      </c>
      <c r="F90" s="20">
        <v>0</v>
      </c>
      <c r="G90" s="40">
        <v>0</v>
      </c>
    </row>
    <row r="91" spans="1:7" ht="48">
      <c r="A91" s="11" t="s">
        <v>118</v>
      </c>
      <c r="B91" s="27">
        <v>901</v>
      </c>
      <c r="C91" s="28" t="s">
        <v>195</v>
      </c>
      <c r="D91" s="31" t="s">
        <v>282</v>
      </c>
      <c r="E91" s="20">
        <v>97736</v>
      </c>
      <c r="F91" s="20">
        <v>38298.3</v>
      </c>
      <c r="G91" s="40">
        <v>0</v>
      </c>
    </row>
    <row r="92" spans="1:7" ht="12.75">
      <c r="A92" s="11" t="s">
        <v>119</v>
      </c>
      <c r="B92" s="73" t="s">
        <v>14</v>
      </c>
      <c r="C92" s="74"/>
      <c r="D92" s="75"/>
      <c r="E92" s="19">
        <f>SUM(E59:E91)</f>
        <v>398959.10000000003</v>
      </c>
      <c r="F92" s="19">
        <f>SUM(F59:F91)</f>
        <v>193481.10000000003</v>
      </c>
      <c r="G92" s="19">
        <f>SUM(G59:G91)</f>
        <v>97830.3</v>
      </c>
    </row>
    <row r="93" spans="1:7" ht="12.75">
      <c r="A93" s="11" t="s">
        <v>120</v>
      </c>
      <c r="B93" s="84" t="s">
        <v>144</v>
      </c>
      <c r="C93" s="85"/>
      <c r="D93" s="85"/>
      <c r="E93" s="85"/>
      <c r="F93" s="85"/>
      <c r="G93" s="86"/>
    </row>
    <row r="94" spans="1:7" ht="72" customHeight="1">
      <c r="A94" s="11" t="s">
        <v>121</v>
      </c>
      <c r="B94" s="30">
        <v>906</v>
      </c>
      <c r="C94" s="33" t="s">
        <v>15</v>
      </c>
      <c r="D94" s="34" t="s">
        <v>249</v>
      </c>
      <c r="E94" s="20">
        <v>2433.7</v>
      </c>
      <c r="F94" s="20">
        <v>2531.1</v>
      </c>
      <c r="G94" s="20">
        <v>2632.3</v>
      </c>
    </row>
    <row r="95" spans="1:7" ht="48.75" customHeight="1">
      <c r="A95" s="11" t="s">
        <v>122</v>
      </c>
      <c r="B95" s="27">
        <v>906</v>
      </c>
      <c r="C95" s="28" t="s">
        <v>16</v>
      </c>
      <c r="D95" s="29" t="s">
        <v>250</v>
      </c>
      <c r="E95" s="20">
        <v>1958.2</v>
      </c>
      <c r="F95" s="20">
        <v>2036.5</v>
      </c>
      <c r="G95" s="20">
        <v>2118</v>
      </c>
    </row>
    <row r="96" spans="1:7" ht="36">
      <c r="A96" s="11" t="s">
        <v>123</v>
      </c>
      <c r="B96" s="27">
        <v>906</v>
      </c>
      <c r="C96" s="28" t="s">
        <v>21</v>
      </c>
      <c r="D96" s="29" t="s">
        <v>251</v>
      </c>
      <c r="E96" s="20">
        <v>1198.3</v>
      </c>
      <c r="F96" s="20">
        <v>1246.3</v>
      </c>
      <c r="G96" s="20">
        <v>1296.2</v>
      </c>
    </row>
    <row r="97" spans="1:7" ht="72">
      <c r="A97" s="11" t="s">
        <v>124</v>
      </c>
      <c r="B97" s="27">
        <v>906</v>
      </c>
      <c r="C97" s="50" t="s">
        <v>135</v>
      </c>
      <c r="D97" s="34" t="s">
        <v>131</v>
      </c>
      <c r="E97" s="20">
        <v>61.7</v>
      </c>
      <c r="F97" s="20">
        <v>61.7</v>
      </c>
      <c r="G97" s="20">
        <v>61.7</v>
      </c>
    </row>
    <row r="98" spans="1:7" ht="36.75" customHeight="1">
      <c r="A98" s="11" t="s">
        <v>271</v>
      </c>
      <c r="B98" s="27">
        <v>906</v>
      </c>
      <c r="C98" s="28" t="s">
        <v>161</v>
      </c>
      <c r="D98" s="29" t="s">
        <v>162</v>
      </c>
      <c r="E98" s="20">
        <v>13152</v>
      </c>
      <c r="F98" s="20">
        <v>13678</v>
      </c>
      <c r="G98" s="40">
        <v>14225</v>
      </c>
    </row>
    <row r="99" spans="1:7" ht="51" customHeight="1">
      <c r="A99" s="11" t="s">
        <v>137</v>
      </c>
      <c r="B99" s="27">
        <v>906</v>
      </c>
      <c r="C99" s="28" t="s">
        <v>161</v>
      </c>
      <c r="D99" s="29" t="s">
        <v>173</v>
      </c>
      <c r="E99" s="20">
        <v>6321.2</v>
      </c>
      <c r="F99" s="20">
        <v>6574</v>
      </c>
      <c r="G99" s="40">
        <v>6836.9</v>
      </c>
    </row>
    <row r="100" spans="1:7" ht="36.75" customHeight="1">
      <c r="A100" s="11" t="s">
        <v>138</v>
      </c>
      <c r="B100" s="27">
        <v>906</v>
      </c>
      <c r="C100" s="28" t="s">
        <v>161</v>
      </c>
      <c r="D100" s="29" t="s">
        <v>193</v>
      </c>
      <c r="E100" s="20">
        <v>368.9</v>
      </c>
      <c r="F100" s="20">
        <v>0</v>
      </c>
      <c r="G100" s="40">
        <v>0</v>
      </c>
    </row>
    <row r="101" spans="1:7" ht="37.5" customHeight="1">
      <c r="A101" s="11" t="s">
        <v>139</v>
      </c>
      <c r="B101" s="27">
        <v>906</v>
      </c>
      <c r="C101" s="28" t="s">
        <v>161</v>
      </c>
      <c r="D101" s="29" t="s">
        <v>194</v>
      </c>
      <c r="E101" s="20">
        <v>69.7</v>
      </c>
      <c r="F101" s="20">
        <v>0</v>
      </c>
      <c r="G101" s="40">
        <v>0</v>
      </c>
    </row>
    <row r="102" spans="1:7" ht="96" customHeight="1">
      <c r="A102" s="11" t="s">
        <v>163</v>
      </c>
      <c r="B102" s="30">
        <v>906</v>
      </c>
      <c r="C102" s="28" t="s">
        <v>126</v>
      </c>
      <c r="D102" s="31" t="s">
        <v>174</v>
      </c>
      <c r="E102" s="20">
        <v>773.3</v>
      </c>
      <c r="F102" s="20">
        <v>804.1</v>
      </c>
      <c r="G102" s="40">
        <v>836.3</v>
      </c>
    </row>
    <row r="103" spans="1:10" ht="98.25" customHeight="1">
      <c r="A103" s="11" t="s">
        <v>164</v>
      </c>
      <c r="B103" s="30">
        <v>906</v>
      </c>
      <c r="C103" s="30" t="s">
        <v>129</v>
      </c>
      <c r="D103" s="31" t="s">
        <v>32</v>
      </c>
      <c r="E103" s="20">
        <v>194784</v>
      </c>
      <c r="F103" s="20">
        <v>207401</v>
      </c>
      <c r="G103" s="40">
        <v>220052</v>
      </c>
      <c r="H103" s="71"/>
      <c r="I103" s="71"/>
      <c r="J103" s="71"/>
    </row>
    <row r="104" spans="1:7" ht="63" customHeight="1">
      <c r="A104" s="11" t="s">
        <v>165</v>
      </c>
      <c r="B104" s="30">
        <v>906</v>
      </c>
      <c r="C104" s="30" t="s">
        <v>129</v>
      </c>
      <c r="D104" s="31" t="s">
        <v>33</v>
      </c>
      <c r="E104" s="20">
        <v>108850</v>
      </c>
      <c r="F104" s="20">
        <v>115587</v>
      </c>
      <c r="G104" s="40">
        <v>122309</v>
      </c>
    </row>
    <row r="105" spans="1:7" ht="85.5" customHeight="1">
      <c r="A105" s="11" t="s">
        <v>166</v>
      </c>
      <c r="B105" s="30">
        <v>906</v>
      </c>
      <c r="C105" s="30" t="s">
        <v>283</v>
      </c>
      <c r="D105" s="31" t="s">
        <v>284</v>
      </c>
      <c r="E105" s="20">
        <v>2369.9</v>
      </c>
      <c r="F105" s="20">
        <v>0</v>
      </c>
      <c r="G105" s="40">
        <v>0</v>
      </c>
    </row>
    <row r="106" spans="1:7" ht="120">
      <c r="A106" s="11" t="s">
        <v>189</v>
      </c>
      <c r="B106" s="30">
        <v>906</v>
      </c>
      <c r="C106" s="30" t="s">
        <v>285</v>
      </c>
      <c r="D106" s="31" t="s">
        <v>286</v>
      </c>
      <c r="E106" s="20">
        <v>9433</v>
      </c>
      <c r="F106" s="20">
        <v>0</v>
      </c>
      <c r="G106" s="40">
        <v>0</v>
      </c>
    </row>
    <row r="107" spans="1:7" ht="63" customHeight="1">
      <c r="A107" s="11" t="s">
        <v>190</v>
      </c>
      <c r="B107" s="30">
        <v>906</v>
      </c>
      <c r="C107" s="30" t="s">
        <v>195</v>
      </c>
      <c r="D107" s="31" t="s">
        <v>287</v>
      </c>
      <c r="E107" s="20">
        <v>1553.3</v>
      </c>
      <c r="F107" s="20">
        <v>0</v>
      </c>
      <c r="G107" s="40">
        <v>0</v>
      </c>
    </row>
    <row r="108" spans="1:7" ht="72">
      <c r="A108" s="11" t="s">
        <v>198</v>
      </c>
      <c r="B108" s="30">
        <v>906</v>
      </c>
      <c r="C108" s="30" t="s">
        <v>195</v>
      </c>
      <c r="D108" s="31" t="s">
        <v>288</v>
      </c>
      <c r="E108" s="20">
        <v>4691.4</v>
      </c>
      <c r="F108" s="20">
        <v>4732.4</v>
      </c>
      <c r="G108" s="40">
        <v>4683.5</v>
      </c>
    </row>
    <row r="109" spans="1:7" ht="96">
      <c r="A109" s="11" t="s">
        <v>199</v>
      </c>
      <c r="B109" s="30">
        <v>906</v>
      </c>
      <c r="C109" s="30" t="s">
        <v>195</v>
      </c>
      <c r="D109" s="31" t="s">
        <v>289</v>
      </c>
      <c r="E109" s="20">
        <v>147.7</v>
      </c>
      <c r="F109" s="20">
        <v>153.6</v>
      </c>
      <c r="G109" s="40">
        <v>159.8</v>
      </c>
    </row>
    <row r="110" spans="1:7" ht="12.75">
      <c r="A110" s="11" t="s">
        <v>200</v>
      </c>
      <c r="B110" s="73" t="s">
        <v>17</v>
      </c>
      <c r="C110" s="74"/>
      <c r="D110" s="75"/>
      <c r="E110" s="19">
        <f>SUM(E94:E109)</f>
        <v>348166.30000000005</v>
      </c>
      <c r="F110" s="19">
        <f>SUM(F94:F109)</f>
        <v>354805.7</v>
      </c>
      <c r="G110" s="19">
        <f>SUM(G94:G109)</f>
        <v>375210.7</v>
      </c>
    </row>
    <row r="111" spans="1:7" ht="12.75">
      <c r="A111" s="11" t="s">
        <v>201</v>
      </c>
      <c r="B111" s="84" t="s">
        <v>171</v>
      </c>
      <c r="C111" s="85"/>
      <c r="D111" s="85"/>
      <c r="E111" s="85"/>
      <c r="F111" s="85"/>
      <c r="G111" s="86"/>
    </row>
    <row r="112" spans="1:7" ht="49.5" customHeight="1">
      <c r="A112" s="11" t="s">
        <v>202</v>
      </c>
      <c r="B112" s="11" t="s">
        <v>175</v>
      </c>
      <c r="C112" s="11" t="s">
        <v>176</v>
      </c>
      <c r="D112" s="67" t="s">
        <v>217</v>
      </c>
      <c r="E112" s="12">
        <v>386.1</v>
      </c>
      <c r="F112" s="59">
        <v>0</v>
      </c>
      <c r="G112" s="59">
        <v>0</v>
      </c>
    </row>
    <row r="113" spans="1:7" ht="36.75" customHeight="1">
      <c r="A113" s="11" t="s">
        <v>203</v>
      </c>
      <c r="B113" s="11" t="s">
        <v>175</v>
      </c>
      <c r="C113" s="11" t="s">
        <v>176</v>
      </c>
      <c r="D113" s="67" t="s">
        <v>218</v>
      </c>
      <c r="E113" s="12">
        <v>156</v>
      </c>
      <c r="F113" s="59">
        <v>0</v>
      </c>
      <c r="G113" s="59">
        <v>0</v>
      </c>
    </row>
    <row r="114" spans="1:7" ht="24" customHeight="1">
      <c r="A114" s="11" t="s">
        <v>204</v>
      </c>
      <c r="B114" s="11" t="s">
        <v>175</v>
      </c>
      <c r="C114" s="11" t="s">
        <v>161</v>
      </c>
      <c r="D114" s="67" t="s">
        <v>197</v>
      </c>
      <c r="E114" s="12">
        <v>100.9</v>
      </c>
      <c r="F114" s="59">
        <v>0</v>
      </c>
      <c r="G114" s="59">
        <v>0</v>
      </c>
    </row>
    <row r="115" spans="1:7" ht="24" customHeight="1">
      <c r="A115" s="11" t="s">
        <v>34</v>
      </c>
      <c r="B115" s="11" t="s">
        <v>175</v>
      </c>
      <c r="C115" s="11" t="s">
        <v>161</v>
      </c>
      <c r="D115" s="69" t="s">
        <v>219</v>
      </c>
      <c r="E115" s="12">
        <v>26.2</v>
      </c>
      <c r="F115" s="59">
        <v>0</v>
      </c>
      <c r="G115" s="59">
        <v>0</v>
      </c>
    </row>
    <row r="116" spans="1:7" ht="36.75" customHeight="1">
      <c r="A116" s="11" t="s">
        <v>205</v>
      </c>
      <c r="B116" s="11" t="s">
        <v>175</v>
      </c>
      <c r="C116" s="11" t="s">
        <v>161</v>
      </c>
      <c r="D116" s="29" t="s">
        <v>252</v>
      </c>
      <c r="E116" s="20">
        <v>57.1</v>
      </c>
      <c r="F116" s="59">
        <v>0</v>
      </c>
      <c r="G116" s="59">
        <v>0</v>
      </c>
    </row>
    <row r="117" spans="1:7" ht="60">
      <c r="A117" s="11" t="s">
        <v>206</v>
      </c>
      <c r="B117" s="11" t="s">
        <v>175</v>
      </c>
      <c r="C117" s="11" t="s">
        <v>195</v>
      </c>
      <c r="D117" s="29" t="s">
        <v>253</v>
      </c>
      <c r="E117" s="20">
        <v>250</v>
      </c>
      <c r="F117" s="59">
        <v>0</v>
      </c>
      <c r="G117" s="59">
        <v>0</v>
      </c>
    </row>
    <row r="118" spans="1:7" ht="108" customHeight="1">
      <c r="A118" s="11" t="s">
        <v>275</v>
      </c>
      <c r="B118" s="11" t="s">
        <v>175</v>
      </c>
      <c r="C118" s="11" t="s">
        <v>195</v>
      </c>
      <c r="D118" s="67" t="s">
        <v>196</v>
      </c>
      <c r="E118" s="12">
        <v>1589</v>
      </c>
      <c r="F118" s="59">
        <v>0</v>
      </c>
      <c r="G118" s="59">
        <v>0</v>
      </c>
    </row>
    <row r="119" spans="1:7" ht="12.75">
      <c r="A119" s="11" t="s">
        <v>290</v>
      </c>
      <c r="B119" s="73" t="s">
        <v>172</v>
      </c>
      <c r="C119" s="74"/>
      <c r="D119" s="75"/>
      <c r="E119" s="19">
        <f>SUM(E112:E118)</f>
        <v>2565.3</v>
      </c>
      <c r="F119" s="19">
        <f>SUM(F112:F118)</f>
        <v>0</v>
      </c>
      <c r="G119" s="19">
        <f>SUM(G112:G118)</f>
        <v>0</v>
      </c>
    </row>
    <row r="120" spans="1:7" ht="12.75">
      <c r="A120" s="11" t="s">
        <v>291</v>
      </c>
      <c r="B120" s="84" t="s">
        <v>170</v>
      </c>
      <c r="C120" s="85"/>
      <c r="D120" s="85"/>
      <c r="E120" s="85"/>
      <c r="F120" s="85"/>
      <c r="G120" s="86"/>
    </row>
    <row r="121" spans="1:7" ht="40.5" customHeight="1">
      <c r="A121" s="11" t="s">
        <v>292</v>
      </c>
      <c r="B121" s="15">
        <v>919</v>
      </c>
      <c r="C121" s="14" t="s">
        <v>130</v>
      </c>
      <c r="D121" s="24" t="s">
        <v>141</v>
      </c>
      <c r="E121" s="20">
        <v>256444</v>
      </c>
      <c r="F121" s="20">
        <v>142125</v>
      </c>
      <c r="G121" s="40">
        <v>158109</v>
      </c>
    </row>
    <row r="122" spans="1:7" ht="26.25" customHeight="1">
      <c r="A122" s="11" t="s">
        <v>293</v>
      </c>
      <c r="B122" s="17">
        <v>919</v>
      </c>
      <c r="C122" s="18" t="s">
        <v>134</v>
      </c>
      <c r="D122" s="26" t="s">
        <v>140</v>
      </c>
      <c r="E122" s="20">
        <v>229179</v>
      </c>
      <c r="F122" s="20">
        <v>312149</v>
      </c>
      <c r="G122" s="40">
        <v>263172</v>
      </c>
    </row>
    <row r="123" spans="1:7" ht="12.75">
      <c r="A123" s="11" t="s">
        <v>294</v>
      </c>
      <c r="B123" s="17"/>
      <c r="C123" s="18"/>
      <c r="D123" s="26"/>
      <c r="E123" s="16"/>
      <c r="F123" s="20"/>
      <c r="G123" s="32"/>
    </row>
    <row r="124" spans="1:7" ht="12.75">
      <c r="A124" s="11" t="s">
        <v>295</v>
      </c>
      <c r="B124" s="97" t="s">
        <v>18</v>
      </c>
      <c r="C124" s="98"/>
      <c r="D124" s="99"/>
      <c r="E124" s="19">
        <f>SUM(E121:E123)</f>
        <v>485623</v>
      </c>
      <c r="F124" s="19">
        <f>SUM(F121:F123)</f>
        <v>454274</v>
      </c>
      <c r="G124" s="19">
        <f>SUM(G121:G123)</f>
        <v>421281</v>
      </c>
    </row>
    <row r="125" spans="1:7" ht="12.75">
      <c r="A125" s="11" t="s">
        <v>296</v>
      </c>
      <c r="B125" s="21"/>
      <c r="C125" s="22"/>
      <c r="D125" s="23"/>
      <c r="E125" s="23"/>
      <c r="F125" s="16"/>
      <c r="G125" s="32"/>
    </row>
    <row r="126" spans="1:7" ht="12.75">
      <c r="A126" s="11" t="s">
        <v>297</v>
      </c>
      <c r="B126" s="97" t="s">
        <v>19</v>
      </c>
      <c r="C126" s="98"/>
      <c r="D126" s="99"/>
      <c r="E126" s="19">
        <f>E3+E57+E92+E110+E124+E18+E26+E30+E37+E119+E33</f>
        <v>1482301.4</v>
      </c>
      <c r="F126" s="13">
        <f>F3+F57+F92+F110+F124+F18+F26+F30+F37+F119+F33</f>
        <v>1280464.0999999996</v>
      </c>
      <c r="G126" s="19">
        <f>G3+G57+G92+G110+G124+G18+G26+G30+G37+G119+G33</f>
        <v>1204174.2</v>
      </c>
    </row>
    <row r="127" spans="1:6" ht="12.75">
      <c r="A127" s="60"/>
      <c r="B127" s="3"/>
      <c r="C127" s="4"/>
      <c r="D127" s="7"/>
      <c r="E127" s="7"/>
      <c r="F127" s="5"/>
    </row>
    <row r="128" spans="2:6" ht="12.75">
      <c r="B128" s="3"/>
      <c r="C128" s="4"/>
      <c r="D128" s="7"/>
      <c r="E128" s="7"/>
      <c r="F128" s="5"/>
    </row>
    <row r="129" spans="2:6" ht="12.75">
      <c r="B129" s="3"/>
      <c r="C129" s="4"/>
      <c r="D129" s="7"/>
      <c r="E129" s="7"/>
      <c r="F129" s="5"/>
    </row>
    <row r="130" spans="2:6" ht="12.75">
      <c r="B130" s="3"/>
      <c r="C130" s="4"/>
      <c r="D130" s="7"/>
      <c r="E130" s="7"/>
      <c r="F130" s="5"/>
    </row>
    <row r="131" spans="2:6" ht="12.75">
      <c r="B131" s="3"/>
      <c r="C131" s="4"/>
      <c r="D131" s="7"/>
      <c r="E131" s="7"/>
      <c r="F131" s="5"/>
    </row>
    <row r="132" spans="2:6" ht="12.75">
      <c r="B132" s="3"/>
      <c r="C132" s="4"/>
      <c r="D132" s="7"/>
      <c r="E132" s="7"/>
      <c r="F132" s="5"/>
    </row>
    <row r="133" spans="2:6" ht="12.75">
      <c r="B133" s="3"/>
      <c r="C133" s="4"/>
      <c r="D133" s="7"/>
      <c r="E133" s="7"/>
      <c r="F133" s="5"/>
    </row>
    <row r="134" spans="2:6" ht="12.75">
      <c r="B134" s="3"/>
      <c r="C134" s="4"/>
      <c r="D134" s="7"/>
      <c r="E134" s="7"/>
      <c r="F134" s="5"/>
    </row>
    <row r="135" spans="2:6" ht="12.75">
      <c r="B135" s="3"/>
      <c r="C135" s="4"/>
      <c r="D135" s="7"/>
      <c r="E135" s="7"/>
      <c r="F135" s="5"/>
    </row>
    <row r="136" spans="2:6" ht="12.75">
      <c r="B136" s="3"/>
      <c r="C136" s="4"/>
      <c r="D136" s="7"/>
      <c r="E136" s="7"/>
      <c r="F136" s="5"/>
    </row>
    <row r="137" spans="2:6" ht="12.75">
      <c r="B137" s="3"/>
      <c r="C137" s="4"/>
      <c r="D137" s="7"/>
      <c r="E137" s="7"/>
      <c r="F137" s="5"/>
    </row>
    <row r="138" spans="2:6" ht="12.75">
      <c r="B138" s="2"/>
      <c r="F138" s="1"/>
    </row>
    <row r="139" spans="2:6" ht="12.75">
      <c r="B139" s="2"/>
      <c r="F139" s="1"/>
    </row>
    <row r="140" spans="2:6" ht="12.75">
      <c r="B140" s="2"/>
      <c r="F140" s="1"/>
    </row>
    <row r="141" spans="2:6" ht="12.75">
      <c r="B141" s="2"/>
      <c r="F141" s="1"/>
    </row>
    <row r="142" ht="12.75">
      <c r="B142" s="2"/>
    </row>
    <row r="143" ht="12.75">
      <c r="B143" s="2"/>
    </row>
  </sheetData>
  <sheetProtection/>
  <mergeCells count="31">
    <mergeCell ref="B93:G93"/>
    <mergeCell ref="B31:G31"/>
    <mergeCell ref="D4:G4"/>
    <mergeCell ref="D5:G5"/>
    <mergeCell ref="B126:D126"/>
    <mergeCell ref="B124:D124"/>
    <mergeCell ref="B110:D110"/>
    <mergeCell ref="B58:G58"/>
    <mergeCell ref="B57:D57"/>
    <mergeCell ref="B120:G120"/>
    <mergeCell ref="B119:D119"/>
    <mergeCell ref="A8:F8"/>
    <mergeCell ref="B92:D92"/>
    <mergeCell ref="B38:G38"/>
    <mergeCell ref="B111:G111"/>
    <mergeCell ref="B16:G16"/>
    <mergeCell ref="B30:D30"/>
    <mergeCell ref="B34:G34"/>
    <mergeCell ref="B27:G27"/>
    <mergeCell ref="B37:D37"/>
    <mergeCell ref="B19:G19"/>
    <mergeCell ref="F13:G13"/>
    <mergeCell ref="B33:D33"/>
    <mergeCell ref="A1:G1"/>
    <mergeCell ref="A2:G2"/>
    <mergeCell ref="A3:G3"/>
    <mergeCell ref="A6:G6"/>
    <mergeCell ref="A7:G7"/>
    <mergeCell ref="B26:D26"/>
    <mergeCell ref="B18:D18"/>
    <mergeCell ref="A9:G10"/>
  </mergeCells>
  <hyperlinks>
    <hyperlink ref="D22" r:id="rId1" display="consultantplus://offline/ref=FA308137ACD9C7186F50D4832869C6178355DA420E9514AC90B1A25FA5FA362C1068E05E79ECE6BD3B1FE16C180F0B354F8EDFB00505919CTB52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Олеся А. Полозова</cp:lastModifiedBy>
  <cp:lastPrinted>2024-02-08T08:25:27Z</cp:lastPrinted>
  <dcterms:created xsi:type="dcterms:W3CDTF">2012-06-06T10:46:21Z</dcterms:created>
  <dcterms:modified xsi:type="dcterms:W3CDTF">2024-02-15T11:18:54Z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