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65" windowWidth="15135" windowHeight="741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Q55" i="1" l="1"/>
  <c r="R55" i="1" s="1"/>
  <c r="Q7" i="1" l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108" i="1" s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R100" i="1" l="1"/>
  <c r="R40" i="1"/>
  <c r="Q111" i="1" l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F202" i="1" l="1"/>
  <c r="R194" i="1" l="1"/>
  <c r="R175" i="1"/>
  <c r="R176" i="1"/>
  <c r="R177" i="1"/>
  <c r="R174" i="1"/>
  <c r="R172" i="1"/>
  <c r="R173" i="1"/>
  <c r="R157" i="1"/>
  <c r="R166" i="1" l="1"/>
  <c r="R130" i="1" l="1"/>
  <c r="R73" i="1" l="1"/>
  <c r="R23" i="1" l="1"/>
  <c r="F216" i="1" l="1"/>
  <c r="Q220" i="1" l="1"/>
  <c r="Q225" i="1"/>
  <c r="Q209" i="1"/>
  <c r="Q210" i="1"/>
  <c r="Q211" i="1"/>
  <c r="Q212" i="1"/>
  <c r="Q213" i="1"/>
  <c r="Q214" i="1"/>
  <c r="Q215" i="1"/>
  <c r="Q208" i="1"/>
  <c r="Q6" i="1"/>
  <c r="R35" i="1" l="1"/>
  <c r="R39" i="1"/>
  <c r="R37" i="1"/>
  <c r="R54" i="1"/>
  <c r="R64" i="1"/>
  <c r="R22" i="1"/>
  <c r="R24" i="1"/>
  <c r="R43" i="1"/>
  <c r="R41" i="1"/>
  <c r="R38" i="1"/>
  <c r="R36" i="1"/>
  <c r="R53" i="1"/>
  <c r="R56" i="1"/>
  <c r="R57" i="1"/>
  <c r="R59" i="1"/>
  <c r="R63" i="1"/>
  <c r="R61" i="1"/>
  <c r="R72" i="1"/>
  <c r="R83" i="1"/>
  <c r="R88" i="1"/>
  <c r="R97" i="1"/>
  <c r="R95" i="1"/>
  <c r="R115" i="1"/>
  <c r="R112" i="1"/>
  <c r="R126" i="1"/>
  <c r="R125" i="1"/>
  <c r="R123" i="1"/>
  <c r="R121" i="1"/>
  <c r="R132" i="1"/>
  <c r="R129" i="1"/>
  <c r="R145" i="1"/>
  <c r="R143" i="1"/>
  <c r="R141" i="1"/>
  <c r="R139" i="1"/>
  <c r="R154" i="1"/>
  <c r="R152" i="1"/>
  <c r="R168" i="1"/>
  <c r="R165" i="1"/>
  <c r="R179" i="1"/>
  <c r="R180" i="1"/>
  <c r="R182" i="1"/>
  <c r="R185" i="1"/>
  <c r="R186" i="1"/>
  <c r="R188" i="1"/>
  <c r="R190" i="1"/>
  <c r="R195" i="1"/>
  <c r="R201" i="1"/>
  <c r="R199" i="1"/>
  <c r="R198" i="1"/>
  <c r="R208" i="1"/>
  <c r="R214" i="1"/>
  <c r="R212" i="1"/>
  <c r="R210" i="1"/>
  <c r="R225" i="1"/>
  <c r="R26" i="1"/>
  <c r="R42" i="1"/>
  <c r="R52" i="1"/>
  <c r="R58" i="1"/>
  <c r="R62" i="1"/>
  <c r="R60" i="1"/>
  <c r="R79" i="1"/>
  <c r="R87" i="1"/>
  <c r="R90" i="1"/>
  <c r="R96" i="1"/>
  <c r="R114" i="1"/>
  <c r="R113" i="1"/>
  <c r="R127" i="1"/>
  <c r="R124" i="1"/>
  <c r="R122" i="1"/>
  <c r="R131" i="1"/>
  <c r="R128" i="1"/>
  <c r="R134" i="1"/>
  <c r="R144" i="1"/>
  <c r="R142" i="1"/>
  <c r="R140" i="1"/>
  <c r="R155" i="1"/>
  <c r="R153" i="1"/>
  <c r="R161" i="1"/>
  <c r="R169" i="1"/>
  <c r="R167" i="1"/>
  <c r="R164" i="1"/>
  <c r="R181" i="1"/>
  <c r="R184" i="1"/>
  <c r="R187" i="1"/>
  <c r="R191" i="1"/>
  <c r="R192" i="1"/>
  <c r="R200" i="1"/>
  <c r="R197" i="1"/>
  <c r="R215" i="1"/>
  <c r="R213" i="1"/>
  <c r="R211" i="1"/>
  <c r="R209" i="1"/>
  <c r="R220" i="1"/>
  <c r="R9" i="1"/>
  <c r="R10" i="1"/>
  <c r="R8" i="1"/>
  <c r="R18" i="1"/>
  <c r="R21" i="1"/>
  <c r="R19" i="1"/>
  <c r="R6" i="1"/>
  <c r="Q264" i="1"/>
  <c r="R264" i="1" l="1"/>
  <c r="F262" i="1" l="1"/>
  <c r="Q251" i="1"/>
  <c r="Q252" i="1"/>
  <c r="Q253" i="1"/>
  <c r="Q254" i="1"/>
  <c r="Q255" i="1"/>
  <c r="Q256" i="1"/>
  <c r="Q257" i="1"/>
  <c r="Q258" i="1"/>
  <c r="Q259" i="1"/>
  <c r="Q260" i="1"/>
  <c r="Q261" i="1"/>
  <c r="Q266" i="1"/>
  <c r="Q267" i="1"/>
  <c r="Q268" i="1"/>
  <c r="Q269" i="1"/>
  <c r="Q270" i="1"/>
  <c r="Q271" i="1"/>
  <c r="Q272" i="1"/>
  <c r="Q273" i="1"/>
  <c r="Q274" i="1"/>
  <c r="Q265" i="1"/>
  <c r="Q205" i="1"/>
  <c r="Q206" i="1"/>
  <c r="Q207" i="1"/>
  <c r="Q219" i="1"/>
  <c r="Q221" i="1"/>
  <c r="Q222" i="1"/>
  <c r="Q223" i="1"/>
  <c r="Q224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18" i="1"/>
  <c r="L249" i="1"/>
  <c r="F249" i="1"/>
  <c r="Q204" i="1"/>
  <c r="Q275" i="1" l="1"/>
  <c r="R151" i="1"/>
  <c r="R156" i="1"/>
  <c r="R248" i="1"/>
  <c r="R246" i="1"/>
  <c r="R244" i="1"/>
  <c r="R242" i="1"/>
  <c r="R240" i="1"/>
  <c r="R238" i="1"/>
  <c r="R236" i="1"/>
  <c r="R234" i="1"/>
  <c r="R232" i="1"/>
  <c r="R230" i="1"/>
  <c r="R228" i="1"/>
  <c r="R227" i="1"/>
  <c r="R224" i="1"/>
  <c r="R222" i="1"/>
  <c r="R219" i="1"/>
  <c r="R206" i="1"/>
  <c r="R273" i="1"/>
  <c r="R271" i="1"/>
  <c r="R270" i="1"/>
  <c r="R268" i="1"/>
  <c r="R267" i="1"/>
  <c r="R260" i="1"/>
  <c r="R258" i="1"/>
  <c r="R256" i="1"/>
  <c r="R254" i="1"/>
  <c r="R252" i="1"/>
  <c r="R251" i="1"/>
  <c r="R247" i="1"/>
  <c r="R245" i="1"/>
  <c r="R243" i="1"/>
  <c r="R241" i="1"/>
  <c r="R239" i="1"/>
  <c r="R237" i="1"/>
  <c r="R235" i="1"/>
  <c r="R233" i="1"/>
  <c r="R231" i="1"/>
  <c r="R229" i="1"/>
  <c r="R226" i="1"/>
  <c r="R223" i="1"/>
  <c r="R221" i="1"/>
  <c r="R207" i="1"/>
  <c r="R205" i="1"/>
  <c r="R274" i="1"/>
  <c r="R272" i="1"/>
  <c r="R269" i="1"/>
  <c r="R266" i="1"/>
  <c r="R261" i="1"/>
  <c r="R259" i="1"/>
  <c r="R257" i="1"/>
  <c r="R255" i="1"/>
  <c r="R253" i="1"/>
  <c r="R204" i="1"/>
  <c r="Q216" i="1"/>
  <c r="R265" i="1"/>
  <c r="R218" i="1"/>
  <c r="Q249" i="1"/>
  <c r="Q262" i="1"/>
  <c r="Q110" i="1"/>
  <c r="Q202" i="1" s="1"/>
  <c r="R275" i="1" l="1"/>
  <c r="R216" i="1"/>
  <c r="R262" i="1"/>
  <c r="R249" i="1"/>
  <c r="R107" i="1"/>
  <c r="R103" i="1"/>
  <c r="R93" i="1"/>
  <c r="R86" i="1"/>
  <c r="R81" i="1"/>
  <c r="R76" i="1"/>
  <c r="R70" i="1"/>
  <c r="R66" i="1"/>
  <c r="R49" i="1"/>
  <c r="R31" i="1"/>
  <c r="R27" i="1"/>
  <c r="R170" i="1"/>
  <c r="R162" i="1"/>
  <c r="R160" i="1"/>
  <c r="R158" i="1"/>
  <c r="R149" i="1"/>
  <c r="R147" i="1"/>
  <c r="R138" i="1"/>
  <c r="R137" i="1"/>
  <c r="R135" i="1"/>
  <c r="R120" i="1"/>
  <c r="R118" i="1"/>
  <c r="R116" i="1"/>
  <c r="R105" i="1"/>
  <c r="R101" i="1"/>
  <c r="R98" i="1"/>
  <c r="R91" i="1"/>
  <c r="R84" i="1"/>
  <c r="R78" i="1"/>
  <c r="R74" i="1"/>
  <c r="R68" i="1"/>
  <c r="R51" i="1"/>
  <c r="R47" i="1"/>
  <c r="R45" i="1"/>
  <c r="R33" i="1"/>
  <c r="R29" i="1"/>
  <c r="R193" i="1"/>
  <c r="R106" i="1"/>
  <c r="R104" i="1"/>
  <c r="R102" i="1"/>
  <c r="R99" i="1"/>
  <c r="R94" i="1"/>
  <c r="R92" i="1"/>
  <c r="R89" i="1"/>
  <c r="R85" i="1"/>
  <c r="R82" i="1"/>
  <c r="R80" i="1"/>
  <c r="R77" i="1"/>
  <c r="R75" i="1"/>
  <c r="R71" i="1"/>
  <c r="R69" i="1"/>
  <c r="R67" i="1"/>
  <c r="R65" i="1"/>
  <c r="R50" i="1"/>
  <c r="R48" i="1"/>
  <c r="R46" i="1"/>
  <c r="R44" i="1"/>
  <c r="R34" i="1"/>
  <c r="R32" i="1"/>
  <c r="R30" i="1"/>
  <c r="R28" i="1"/>
  <c r="R25" i="1"/>
  <c r="R196" i="1"/>
  <c r="R189" i="1"/>
  <c r="R183" i="1"/>
  <c r="R178" i="1"/>
  <c r="R171" i="1"/>
  <c r="R163" i="1"/>
  <c r="R159" i="1"/>
  <c r="R150" i="1"/>
  <c r="R148" i="1"/>
  <c r="R146" i="1"/>
  <c r="R136" i="1"/>
  <c r="R133" i="1"/>
  <c r="R119" i="1"/>
  <c r="R117" i="1"/>
  <c r="R111" i="1"/>
  <c r="R17" i="1"/>
  <c r="R15" i="1"/>
  <c r="R13" i="1"/>
  <c r="R20" i="1"/>
  <c r="R16" i="1"/>
  <c r="R14" i="1"/>
  <c r="R12" i="1"/>
  <c r="R7" i="1"/>
  <c r="R110" i="1"/>
  <c r="R11" i="1"/>
  <c r="F275" i="1"/>
  <c r="J275" i="1"/>
  <c r="J262" i="1"/>
  <c r="R202" i="1" l="1"/>
  <c r="R108" i="1"/>
  <c r="J249" i="1"/>
  <c r="L262" i="1" l="1"/>
  <c r="L216" i="1"/>
  <c r="J216" i="1"/>
  <c r="L108" i="1"/>
  <c r="J108" i="1"/>
  <c r="F108" i="1" l="1"/>
  <c r="H249" i="1" l="1"/>
  <c r="H216" i="1"/>
  <c r="H108" i="1"/>
  <c r="G108" i="1"/>
</calcChain>
</file>

<file path=xl/sharedStrings.xml><?xml version="1.0" encoding="utf-8"?>
<sst xmlns="http://schemas.openxmlformats.org/spreadsheetml/2006/main" count="757" uniqueCount="339">
  <si>
    <t>Перечень   мест общего пользования имущества собственников помещений в многоквартирных домах</t>
  </si>
  <si>
    <t xml:space="preserve">№
п/п
</t>
  </si>
  <si>
    <t>адрес</t>
  </si>
  <si>
    <t xml:space="preserve">Год
постройки
</t>
  </si>
  <si>
    <t xml:space="preserve">Кол-во
этажей
</t>
  </si>
  <si>
    <t xml:space="preserve">Кол-во
квартир
</t>
  </si>
  <si>
    <t xml:space="preserve">Общ. Площадь
жилых и 
нежилых помещений
</t>
  </si>
  <si>
    <t xml:space="preserve">Площадь 
нежилых
помещений
</t>
  </si>
  <si>
    <t xml:space="preserve">Площадь
Помещений общего
пользования
</t>
  </si>
  <si>
    <t xml:space="preserve">Виды
благоустройств
</t>
  </si>
  <si>
    <t xml:space="preserve">материал
стен,
кровля
</t>
  </si>
  <si>
    <t>Площадь
земельного
участка
(застр</t>
  </si>
  <si>
    <t>Лот № 1</t>
  </si>
  <si>
    <t>Брус, шифер</t>
  </si>
  <si>
    <t>итого</t>
  </si>
  <si>
    <t>Лот № 2</t>
  </si>
  <si>
    <t>Бревно, шифер</t>
  </si>
  <si>
    <t>Бревен. шифер</t>
  </si>
  <si>
    <t>Щитовой, толь</t>
  </si>
  <si>
    <t>брус, шивер</t>
  </si>
  <si>
    <t>брус, шифер</t>
  </si>
  <si>
    <t>Стоимость на 1 м.кв. общ. площади, руб. в месяц (НДС не предусмотрен)</t>
  </si>
  <si>
    <t>лот № 3</t>
  </si>
  <si>
    <t>лот № 4</t>
  </si>
  <si>
    <t>Печное отопление</t>
  </si>
  <si>
    <t xml:space="preserve">Брус, шифер
</t>
  </si>
  <si>
    <t>Верхотурский р-н, п. Привокзальный, ул. Лермонтова,36</t>
  </si>
  <si>
    <t>Верхотурский р-н, п. Привокзальный, ул. Уральская, 5</t>
  </si>
  <si>
    <t>Приложение № 1</t>
  </si>
  <si>
    <t>к конкурсной документации открытого конкурса по отбору управляющей организации для управления многоквартирным домом</t>
  </si>
  <si>
    <t>кол-во квартир муниципальных</t>
  </si>
  <si>
    <t>количество частных</t>
  </si>
  <si>
    <t>площадь в частных квартирах</t>
  </si>
  <si>
    <t>площадь в мун. квартирах</t>
  </si>
  <si>
    <t xml:space="preserve">г. Верхотурье, ул. Карла Маркса, 6
</t>
  </si>
  <si>
    <t xml:space="preserve">г. Верхотурье, ул. Карла Маркса, 8
</t>
  </si>
  <si>
    <t xml:space="preserve">г. Верхотурье, ул. Комсомольская,3
</t>
  </si>
  <si>
    <t xml:space="preserve">г. Верхотурье, ул. Конечная, 20
</t>
  </si>
  <si>
    <t xml:space="preserve">г. Верхотурье, ул. Малышева, 39
</t>
  </si>
  <si>
    <t xml:space="preserve">г. Верхотурье,  улица Мальцева 64
</t>
  </si>
  <si>
    <t xml:space="preserve">г. Верхотурье,  улица Мальцева 47
</t>
  </si>
  <si>
    <t xml:space="preserve">г. Верхотурье,  улица Мальцева 58
</t>
  </si>
  <si>
    <t xml:space="preserve">г. Верхотурье,  улица Мальцева 62
</t>
  </si>
  <si>
    <t xml:space="preserve">г. Верхотурье, ул. Маяковского 11
</t>
  </si>
  <si>
    <t xml:space="preserve">г. Верхотурье, ул. Нагорная, 42
</t>
  </si>
  <si>
    <t xml:space="preserve">г. Верхотурье, ул. Нагорная, 44
</t>
  </si>
  <si>
    <t xml:space="preserve">г. Верхотурье, ул. Нагорная, 59
</t>
  </si>
  <si>
    <t xml:space="preserve">г. Верхотурье, ул. Нагорная, 30а
</t>
  </si>
  <si>
    <t xml:space="preserve">г. Верхотурье, ул.Республиканская,6
</t>
  </si>
  <si>
    <t xml:space="preserve">г. Верхотурье, ул.Республиканская,105
</t>
  </si>
  <si>
    <t xml:space="preserve">г. Верхотурье, ул.Республиканская,107
</t>
  </si>
  <si>
    <t xml:space="preserve">г. Верхотурье, ул. Свердлова,55
</t>
  </si>
  <si>
    <t xml:space="preserve">г. Верхотурье, ул. Свердлова,67
</t>
  </si>
  <si>
    <t xml:space="preserve">г. Верхотурье, ул. Свердлова,70
</t>
  </si>
  <si>
    <t xml:space="preserve">г. Верхотурье, ул. Свердлова,71
</t>
  </si>
  <si>
    <t xml:space="preserve">г. Верхотурье, ул. Свободы,13
</t>
  </si>
  <si>
    <t xml:space="preserve">г. Верхотурье,  ул. Советская, 15
</t>
  </si>
  <si>
    <t xml:space="preserve">г. Верхотурье, ул. Сенянского,22
</t>
  </si>
  <si>
    <t xml:space="preserve">г. Верхотурье, ул. Урицкого 8
</t>
  </si>
  <si>
    <t>Верхотурский р-н, п. Калачик ул. Центральная 45</t>
  </si>
  <si>
    <t>Верхотурский р-н, п. Привокзальный, ул. Гагарина, 48а</t>
  </si>
  <si>
    <t>Верхотурский р-н, п. Привокзальный, ул. Гагарина, 3</t>
  </si>
  <si>
    <t>Верхотурский р-н, п. Привокзальный, ул. Крайняя, 5</t>
  </si>
  <si>
    <t>Верхотурский р-н, п. Привокзальный, ул. Крайняя, 9</t>
  </si>
  <si>
    <t>Верхотурский р-н, п. Привокзальный, ул. Мира,10</t>
  </si>
  <si>
    <t>Верхотурский р-н, п. Карпунинский, ул. Советская 104</t>
  </si>
  <si>
    <t>Верхотурский р-н, п. Карпунинский, ул. Советская 82</t>
  </si>
  <si>
    <t>Верхотурский р-н, с.Красногорское, ул.Молодежная, 3</t>
  </si>
  <si>
    <t>Верхотурский р-н, с.Красногорское, ул.Молодежная, 4</t>
  </si>
  <si>
    <t>Верхотурский р-н, с.Красногорское, ул.Молодежная, 10</t>
  </si>
  <si>
    <t>Верхотурский р-н, с.Красногорское, ул.Набережная, 12</t>
  </si>
  <si>
    <t>Верхотурский р-н, с.Красногорское, ул.Новая, 1</t>
  </si>
  <si>
    <t>Верхотурский р-н, д. Костылева, ул.Совхозная, 5</t>
  </si>
  <si>
    <t>Верхотурский р-н, д. Костылева, ул.Совхозная, 2</t>
  </si>
  <si>
    <t>Верхотурский р-н, д. Костылева, ул.Совхозная, 4</t>
  </si>
  <si>
    <t>лот № 5</t>
  </si>
  <si>
    <t>Верхотурский р-н, п. Косолманка, ул. Клубная, 48</t>
  </si>
  <si>
    <t>лот № 6</t>
  </si>
  <si>
    <t>Верхотурский р-н, с. Дерябино, ул. Гагарина, 3</t>
  </si>
  <si>
    <t>Верхотурский р-н, д. Малахова, ул. Новая, 3</t>
  </si>
  <si>
    <t>Верхотурский р-н, п. Карелино, ул. Садовая, 25</t>
  </si>
  <si>
    <t>Верхотурский р-н, п. Карелино, ул. Линейная, 1</t>
  </si>
  <si>
    <t>Верхотурский р-н, п. Карелино, ул. Линейная, 11</t>
  </si>
  <si>
    <t xml:space="preserve">Верхотурский р-н, п. Привокзальный, ул. Пионерская, 3 </t>
  </si>
  <si>
    <t xml:space="preserve">Верхотурский р-н, п. Привокзальный, ул. Победы, 4 </t>
  </si>
  <si>
    <t xml:space="preserve">Верхотурский р-н, п. Привокзальный, ул. Победы, 6 </t>
  </si>
  <si>
    <t>Верхотурский р-н, п. Привокзальный, ул. Свободы, 20</t>
  </si>
  <si>
    <t>Верхотурский р-н, п. Привокзальный, ул. Складская, 2</t>
  </si>
  <si>
    <t>Верхотурский р-н, п. Привокзальный, ул. Чапаева,14</t>
  </si>
  <si>
    <t>печное отопление</t>
  </si>
  <si>
    <t>брнвно, шифер</t>
  </si>
  <si>
    <t>бревно, шифер</t>
  </si>
  <si>
    <t xml:space="preserve">г. Верхотурье,  улица Мальцева 49
</t>
  </si>
  <si>
    <t xml:space="preserve">бревно, шифер
</t>
  </si>
  <si>
    <t xml:space="preserve">печное отопление </t>
  </si>
  <si>
    <t>кирпич, шифер</t>
  </si>
  <si>
    <t>Кирпичные, шифер</t>
  </si>
  <si>
    <t>шлакоблочные, шифер</t>
  </si>
  <si>
    <t>шлакобетонное, шифер</t>
  </si>
  <si>
    <t>г. Верхотурье, ул. Есенина, 9</t>
  </si>
  <si>
    <t xml:space="preserve">г. Верхотурье, ул. 20 лет Победы, 60
</t>
  </si>
  <si>
    <t xml:space="preserve">г. Верхотурье, ул. 20 лет Победы, 61
</t>
  </si>
  <si>
    <t xml:space="preserve">г. Верхотурье, ул. 20 лет Победы, 65
</t>
  </si>
  <si>
    <t xml:space="preserve">г. Верхотурье, ул. 20 лет Победы, 69
</t>
  </si>
  <si>
    <t xml:space="preserve">г. Верхотурье, ул. 20 лет Победы, 78
</t>
  </si>
  <si>
    <t xml:space="preserve">г. Верхотурье, ул. 20 лет Победы, 73
</t>
  </si>
  <si>
    <t xml:space="preserve">г. Верхотурье, ул. 20 лет Победы, 74
</t>
  </si>
  <si>
    <t xml:space="preserve">г. Верхотурье, ул.70 лет Октября, 3
</t>
  </si>
  <si>
    <t xml:space="preserve">г. Верхотурье, ул. Дидковского, 26
</t>
  </si>
  <si>
    <t xml:space="preserve">г. Верхотурье, ул. Дементьева, 10
</t>
  </si>
  <si>
    <t xml:space="preserve">г. Верхотурье, ул. 8-е Марта, 15
</t>
  </si>
  <si>
    <t xml:space="preserve">г. Верхотурье, ул. Баянова, 50
</t>
  </si>
  <si>
    <t xml:space="preserve">г. Верхотурье, ул. Большая, 50
</t>
  </si>
  <si>
    <t xml:space="preserve">г. Верхотурье, ул. Большая, 20
</t>
  </si>
  <si>
    <t>г. Верхотурье, ул. Волкова, 4</t>
  </si>
  <si>
    <t xml:space="preserve">г. Верхотурье, ул. Володарского, 36
</t>
  </si>
  <si>
    <t xml:space="preserve">г. Верхотурье, ул. Восточная, 4
</t>
  </si>
  <si>
    <t xml:space="preserve">г. Верхотурье,   ул. Кирова, 12
</t>
  </si>
  <si>
    <t xml:space="preserve">г. Верхотурье,   ул. Кирова, 16
</t>
  </si>
  <si>
    <t xml:space="preserve">г. Верхотурье, ул. Комарова, 13
</t>
  </si>
  <si>
    <t xml:space="preserve">г. Верхотурье, ул. Комсомольская, 33
</t>
  </si>
  <si>
    <t xml:space="preserve">г. Верхотурье, ул. Нагорная, 49
</t>
  </si>
  <si>
    <t xml:space="preserve">г. Верхотурье,  ул. Советская, 14
</t>
  </si>
  <si>
    <t xml:space="preserve">г. Верхотурье, ул. Северная, 43а
</t>
  </si>
  <si>
    <t xml:space="preserve">г. Верхотурье, ул. Школьная, 2б
</t>
  </si>
  <si>
    <t xml:space="preserve">г. Верхотурье, ул. Январская, 6
</t>
  </si>
  <si>
    <t>Верхотурский р-н, п. Калачик ул. Нефтяников, 28</t>
  </si>
  <si>
    <t>Верхотурский р-н, п. Калачик ул. Совхозная, 5</t>
  </si>
  <si>
    <t>Верхотурский р-н, п. Калачик ул. Центральная 32б</t>
  </si>
  <si>
    <t>Верхотурский р-н, п. Калачик ул. Центральная 57</t>
  </si>
  <si>
    <t>Верхотурский р-н, п. Привокзальный, ул. Гагарина, 5</t>
  </si>
  <si>
    <t>Верхотурский р-н, п. Привокзальный, ул. Заводская, 33</t>
  </si>
  <si>
    <t>Верхотурский р-н, п. Привокзальный, ул. Зеленая, 11</t>
  </si>
  <si>
    <t>Верхотурский р-н, п. Привокзальный, ул. Бажова, 1</t>
  </si>
  <si>
    <t>Верхотурский р-н, п. Привокзальный, ул. Бажова, 3</t>
  </si>
  <si>
    <t>Верхотурский р-н, п. Привокзальный, ул. Встречный, 6</t>
  </si>
  <si>
    <t>Верхотурский р-н, п. Привокзальный, ул. Гагарина, 6</t>
  </si>
  <si>
    <t>Верхотурский р-н, п. Привокзальный, ул. 12 Декабря, 6а</t>
  </si>
  <si>
    <t>Верхотурский р-н, п. Привокзальный, ул. 12 Декабря, 8а</t>
  </si>
  <si>
    <t>Верхотурский р-н, п. Привокзальный, ул. 12 Декабря, 23</t>
  </si>
  <si>
    <t>Верхотурский р-н, п. Привокзальный, ул. Крайняя, 1</t>
  </si>
  <si>
    <t>Верхотурский р-н, п. Привокзальный, ул. Крайняя,16</t>
  </si>
  <si>
    <t>Верхотурский р-н, п. Привокзальный, ул. Крайняя,17</t>
  </si>
  <si>
    <t>Верхотурский р-н, п. Привокзальный, ул. Крайняя,18</t>
  </si>
  <si>
    <t>Верхотурский р-н, п. Привокзальный, ул. Леспромхозная, 2а</t>
  </si>
  <si>
    <t>Верхотурский р-н, п. Привокзальный, ул. Лесная, 4</t>
  </si>
  <si>
    <t>Верхотурский р-н, п. Привокзальный, ул. Лесная, 7</t>
  </si>
  <si>
    <t>Верхотурский р-н, п. Привокзальный, ул. Набережная, 5</t>
  </si>
  <si>
    <t xml:space="preserve">Верхотурский р-н, п. Привокзальный, ул. Пионерская, 8 </t>
  </si>
  <si>
    <t xml:space="preserve">Верхотурский р-н, п. Привокзальный, ул. Свободы, 2
</t>
  </si>
  <si>
    <t>Верхотурский р-н, п. Привокзальный, ул. Свободы, 4</t>
  </si>
  <si>
    <t>Верхотурский р-н, п. Привокзальный, ул. Свободы, 10</t>
  </si>
  <si>
    <t>Верхотурский р-н, п. Привокзальный, ул. Свободы, 14</t>
  </si>
  <si>
    <t>Верхотурский р-н, п. Привокзальный, ул.Советская, 87</t>
  </si>
  <si>
    <t>Верхотурский р-н, п. Привокзальный, ул.Туринская, 25</t>
  </si>
  <si>
    <t>Верхотурский р-н, п. Карпунинский, ул.Линейная, 9</t>
  </si>
  <si>
    <t>Верхотурский р-н, п. Карпунинский, ул.Линейная, 11</t>
  </si>
  <si>
    <t>Верхотурский р-н, с.Красногорское, ул.Молодежная, 1</t>
  </si>
  <si>
    <t>Верхотурский р-н, с.Красногорское, ул.Молодежная, 8</t>
  </si>
  <si>
    <t>Верхотурский р-н, с.Красногорское, ул.Новая, 13</t>
  </si>
  <si>
    <t>Верхотурский р-н, с.Красногорское, ул.Набережная, 13</t>
  </si>
  <si>
    <t>Верхотурский р-н, с.Красногорское, ул.Пинягиных, 1</t>
  </si>
  <si>
    <t>Верхотурский р-н, д. Костылева, ул.Совхозная, 1</t>
  </si>
  <si>
    <t>Верхотурский р-н, д. Костылева, ул.Совхозная, 3</t>
  </si>
  <si>
    <t>Верхотурский р-н, д. Костылева, ул.Совхозная, 7</t>
  </si>
  <si>
    <t>Верхотурский р-н, д. Костылева, ул.Центральная, 2</t>
  </si>
  <si>
    <t>Верхотурский р-н, д. Костылева, ул.Центральная, 3</t>
  </si>
  <si>
    <t>Верхотурский р-н, д. Костылева, ул.Центральная, 4</t>
  </si>
  <si>
    <t>Верхотурский р-н, д. Костылева, ул.Центральная, 5</t>
  </si>
  <si>
    <t>Верхотурский р-н, д. Костылева, ул.Центральная, 8</t>
  </si>
  <si>
    <t>Верхотурский р-н, д. Костылева, ул.Центральная, 19</t>
  </si>
  <si>
    <t>Верхотурский р-н, д. Белая Глина, ул.Белоглинская, 16</t>
  </si>
  <si>
    <t>Верхотурский р-н, д. Лебедева, ул.Центральная, 5</t>
  </si>
  <si>
    <t>Верхотурский р-н, д. Лебедева, ул.Центральная, 6</t>
  </si>
  <si>
    <t>Верхотурский р-н, д. Лебедева, ул.Центральная, 8</t>
  </si>
  <si>
    <t>Верхотурский р-н, д. Лебедева, ул.Центральная, 12</t>
  </si>
  <si>
    <t>Верхотурский р-н, д. Лебедева, ул.Береговая, 2</t>
  </si>
  <si>
    <t>Верхотурский р-н, д. Лебедева, ул.Береговая, 6</t>
  </si>
  <si>
    <t>Верхотурский р-н, с. Дерябино, ул. Гагарина, 8</t>
  </si>
  <si>
    <t>Верхотурский р-н, с. Дерябино, ул. 40 лет Победы, 15</t>
  </si>
  <si>
    <t>Верхотурский р-н, с. Дерябино, ул. Мира, 6</t>
  </si>
  <si>
    <t>Верхотурский р-н, с. Дерябино, ул. Мира, 11</t>
  </si>
  <si>
    <t>Верхотурский р-н, д. Малахова, ул. Новая, 2</t>
  </si>
  <si>
    <t>Верхотурский р-н, д. Малахова, ул. Новая, 6</t>
  </si>
  <si>
    <t>Верхотурский р-н, д. Малахова, ул. Новая, 8</t>
  </si>
  <si>
    <t>Верхотурский р-н, д. Малахова, ул. Новая, 11</t>
  </si>
  <si>
    <t>Верхотурский р-н, д. Воронская, ул. Свободы, 15</t>
  </si>
  <si>
    <t>Верхотурский р-н, п. Карелино, ул. Клубная, 18</t>
  </si>
  <si>
    <t>Верхотурский р-н, п. Карелино, ул. Клубная, 20</t>
  </si>
  <si>
    <t>Верхотурский р-н, п. Карелино, ул. Клубная, 22</t>
  </si>
  <si>
    <t>Верхотурский р-н, п. Карелино, ул. Клубная, 23</t>
  </si>
  <si>
    <t>Верхотурский р-н, п. Карелино, ул. Клубная, 24</t>
  </si>
  <si>
    <t>Верхотурский р-н, п. Карелино, ул. Клубная, 26</t>
  </si>
  <si>
    <t>печное отопление, водоснабжение, канализация</t>
  </si>
  <si>
    <t xml:space="preserve">среднемесячная плата </t>
  </si>
  <si>
    <t>Верхотурский р-н, п. Привокзальный, ул. Леспромхозная, 8</t>
  </si>
  <si>
    <t>Верхотурский р-н, п. Привокзальный, ул. Чапаева,60</t>
  </si>
  <si>
    <t xml:space="preserve">годовая плата </t>
  </si>
  <si>
    <t>Панель, шифер</t>
  </si>
  <si>
    <t xml:space="preserve">Централ. отопление,
холодное водоснабжение
</t>
  </si>
  <si>
    <t xml:space="preserve">г. Верхотурье,   ул.Васильевская,21
</t>
  </si>
  <si>
    <t xml:space="preserve">г. Верхотурье, ул. 20 лет Победы, 72
</t>
  </si>
  <si>
    <t xml:space="preserve">Центральное отопление,
холодная вода, выгреб
</t>
  </si>
  <si>
    <t>Кирпич, шифер</t>
  </si>
  <si>
    <t xml:space="preserve">г. Верхотурье, ул. 20 лет Победы,95
</t>
  </si>
  <si>
    <t>нет</t>
  </si>
  <si>
    <t>до 1917</t>
  </si>
  <si>
    <t xml:space="preserve">г. Верхотурье, ул. Дидковского, 1
</t>
  </si>
  <si>
    <t xml:space="preserve">г. Верхотурье, ул. Гагарина, 36
</t>
  </si>
  <si>
    <t>До 1917</t>
  </si>
  <si>
    <t xml:space="preserve">г. Верхотурье, ул. Дидковского,29
</t>
  </si>
  <si>
    <t xml:space="preserve">г. Верхотурье, ул. Дементьева,7
</t>
  </si>
  <si>
    <t xml:space="preserve">г. Верхотурье, ул. Ершова,4
</t>
  </si>
  <si>
    <t>Центральное отопление</t>
  </si>
  <si>
    <t xml:space="preserve">г. Верхотурье,   ул.Ершова, 16
</t>
  </si>
  <si>
    <t xml:space="preserve">Центральное отопление,
холодная вода,  водоотведение
</t>
  </si>
  <si>
    <t>Шлакоблочный шифер</t>
  </si>
  <si>
    <t xml:space="preserve">г. Верхотурье, ул. Ершова,17
</t>
  </si>
  <si>
    <t xml:space="preserve">г. Верхотурье, ул. Карла Маркса,54
</t>
  </si>
  <si>
    <t xml:space="preserve">г. Верхотурье, ул. Карла Маркса,35
</t>
  </si>
  <si>
    <t xml:space="preserve">г. Верхотурье, ул. Карла Маркса,29
</t>
  </si>
  <si>
    <t xml:space="preserve">г. Верхотурье, ул. Карла Маркса,26
</t>
  </si>
  <si>
    <t>До1917</t>
  </si>
  <si>
    <t xml:space="preserve">г. Верхотурье, ул. Карла Маркса, 25
</t>
  </si>
  <si>
    <t xml:space="preserve">г. Верхотурье, ул. Карла Маркса, 21
</t>
  </si>
  <si>
    <t xml:space="preserve">г. Верхотурье, ул. Карла Маркса, 14
</t>
  </si>
  <si>
    <t xml:space="preserve">г. Верхотурье,   ул.Заводская,11
</t>
  </si>
  <si>
    <t xml:space="preserve">г. Верхотурье, ул. Куйбышева, 4
</t>
  </si>
  <si>
    <t xml:space="preserve">г. Верхотурье, ул. Куйбышева, 3
</t>
  </si>
  <si>
    <t>Кирпич мягкая кровля</t>
  </si>
  <si>
    <t xml:space="preserve">г. Верхотурье, ул. Кушвинская,12
</t>
  </si>
  <si>
    <t xml:space="preserve">г. Верхотурье, ул. Малышева, 61
</t>
  </si>
  <si>
    <t xml:space="preserve">г. Верхотурье, ул. Малышева, 59
</t>
  </si>
  <si>
    <t xml:space="preserve">г. Верхотурье, ул. Малышева, 56
</t>
  </si>
  <si>
    <t xml:space="preserve">г. Верхотурье, ул. Малышева, 54
</t>
  </si>
  <si>
    <t xml:space="preserve">г. Верхотурье, ул. Малышева, 24
</t>
  </si>
  <si>
    <t xml:space="preserve">г. Верхотурье, ул. Малышева, 20
</t>
  </si>
  <si>
    <t xml:space="preserve">г. Верхотурье, ул. Малышева, 17
</t>
  </si>
  <si>
    <t xml:space="preserve">г. Верхотурье, ул. Малышева, 9
</t>
  </si>
  <si>
    <t xml:space="preserve">г. Верхотурье, ул. Малышева, 2
</t>
  </si>
  <si>
    <t xml:space="preserve">г. Верхотурье, ул. 8-е Марта, 37
</t>
  </si>
  <si>
    <t xml:space="preserve">г. Верхотурье, ул.Республиканская,1
</t>
  </si>
  <si>
    <t xml:space="preserve">Бревенчатый,
шифер
</t>
  </si>
  <si>
    <t xml:space="preserve">г. Верхотурье, ул. Сенянского,10
</t>
  </si>
  <si>
    <t xml:space="preserve">г. Верхотурье,  ул. Советская,22
</t>
  </si>
  <si>
    <t xml:space="preserve">г. Верхотурье, ул. Советская,25
</t>
  </si>
  <si>
    <t xml:space="preserve">г. Верхотурье, ул. Свердлова,66
</t>
  </si>
  <si>
    <t xml:space="preserve">г. Верхотурье, ул. Свободы,29
</t>
  </si>
  <si>
    <t xml:space="preserve">г. Верхотурье, ул. Свободы,25
</t>
  </si>
  <si>
    <t xml:space="preserve">г. Верхотурье, ул. Свободы,11
</t>
  </si>
  <si>
    <t xml:space="preserve">Бревенчатое,
шифер
</t>
  </si>
  <si>
    <t>Верхотурский р-н, п. Привокзальный, ул. Вокзальная, 11</t>
  </si>
  <si>
    <t>Верхотурский р-н, п. Привокзальный, ул. Вокзальная,9</t>
  </si>
  <si>
    <t>Верхотурский р-н, п. Привокзальный, ул. Вокзальная, 4</t>
  </si>
  <si>
    <t>Верхотурский р-н, п. Привокзальный, ул. Вокзальная, 2</t>
  </si>
  <si>
    <t>Верхотурский р-н, п. Привокзальный, ул. Гагарина, 60</t>
  </si>
  <si>
    <t>Верхотурский р-н, п. Привокзальный, ул. Гагарина, 51</t>
  </si>
  <si>
    <t>Верхотурский р-н, п. Привокзальный, ул. Гагарина, 49</t>
  </si>
  <si>
    <t>Верхотурский р-н, п. Привокзальный, ул. Гагарина, 31</t>
  </si>
  <si>
    <t>Верхотурский р-н, п. Привокзальный, ул. Гагарина, 20</t>
  </si>
  <si>
    <t>Верхотурский р-н, п. Привокзальный, ул. Гагарина, 16</t>
  </si>
  <si>
    <t>Верхотурский р-н, п. Привокзальный, ул. Гагарина, 13</t>
  </si>
  <si>
    <t>Верхотурский р-н, п. Привокзальный, ул. Гагарина, 11</t>
  </si>
  <si>
    <t>Верхотурский р-н, п. Привокзальный, ул. Гагарина, 10</t>
  </si>
  <si>
    <t>Верхотурский р-н, п. Привокзальный, ул. Гагарина, 8</t>
  </si>
  <si>
    <t>Верхотурский р-н, п. Привокзальный, ул. Детская, 18</t>
  </si>
  <si>
    <t>Верхотурский р-н, п. Привокзальный, ул. Детская, 14</t>
  </si>
  <si>
    <t>Верхотурский р-н, п. Привокзальный, ул. 12 декабря,18</t>
  </si>
  <si>
    <t>Верхотурский р-н, п. Привокзальный, ул. Зеленая,73а</t>
  </si>
  <si>
    <t>Бревенчатое, шифер</t>
  </si>
  <si>
    <t>Верхотурский р-н, п. Привокзальный, ул. Комсомольская,8</t>
  </si>
  <si>
    <t>Верхотурский р-н, п. Привокзальный, ул. Комсомольская,6</t>
  </si>
  <si>
    <t>Верхотурский р-н, п. Привокзальный, ул. Комсомольская,4</t>
  </si>
  <si>
    <t>Верхотурский р-н, п. Привокзальный, ул. Комсомольская, 3</t>
  </si>
  <si>
    <t>Верхотурский р-н, п. Привокзальный, ул. Леспромхозная, 3</t>
  </si>
  <si>
    <t>Верхотурский р-н, п. Привокзальный, ул. Крайняя,11</t>
  </si>
  <si>
    <t>Верхотурский р-н, п. Привокзальный, ул. Крайняя, 8</t>
  </si>
  <si>
    <t>Верхотурский р-н, п. Привокзальный, ул. Крайняя,2</t>
  </si>
  <si>
    <t xml:space="preserve">Верхотурский р-н, п. Привокзальный, ул. Мира, 1а </t>
  </si>
  <si>
    <t>Верхотурский р-н, п. Привокзальный, ул. Набережная,6</t>
  </si>
  <si>
    <t>Верхотурский р-н, п. Привокзальный, ул. Набережная,1а</t>
  </si>
  <si>
    <t>Брус, толь</t>
  </si>
  <si>
    <t>Верхотурский р-н, п. Привокзальный, ул. Новая, 37</t>
  </si>
  <si>
    <t xml:space="preserve">Верхотурский р-н, п. Привокзальный, ул. Овражная, 4 </t>
  </si>
  <si>
    <t>шифер</t>
  </si>
  <si>
    <t>Верхотурский р-н, п. Привокзальный, ул. Овражная, 3</t>
  </si>
  <si>
    <t>Отопление, Холодное водоснабжение,
водоотведение</t>
  </si>
  <si>
    <t>Верхотурский р-н, п. Привокзальный, ул. Свободы,22а</t>
  </si>
  <si>
    <t>отопление, холодное водоснабжение,
водоотведение</t>
  </si>
  <si>
    <t>Верхотурский р-н, п. Привокзальный, ул. Свободы, 18</t>
  </si>
  <si>
    <t>Верхотурский р-н, п. Привокзальный, ул. Свободы,16</t>
  </si>
  <si>
    <t>Верхотурский р-н, п. Привокзальный, ул. Свободы, 15</t>
  </si>
  <si>
    <t>Верхотурский р-н, п. Привокзальный, улица Складская, 8</t>
  </si>
  <si>
    <t>Верхотурский р-н, п. Привокзальный, ул. Складская, 6</t>
  </si>
  <si>
    <t>Верхотурский р-н, п. Привокзальный, ул. Складская, 3</t>
  </si>
  <si>
    <t>Верхотурский р-н, п. Привокзальный, ул. Советская, 21</t>
  </si>
  <si>
    <t>Верхотурский р-н, п. Привокзальный, ул. Советская,4</t>
  </si>
  <si>
    <t>Водоотведение,
Холодная вода Отопление</t>
  </si>
  <si>
    <t>Верхотурский р-н, п. Привокзальный, ул. Садовая, 9</t>
  </si>
  <si>
    <t>Верхотурский р-н, п. Привокзальный, ул. Станционная, 5</t>
  </si>
  <si>
    <t>Верхотурский р-н, п. Привокзальный, ул. Станционная, 3а</t>
  </si>
  <si>
    <t>Верхотурский р-н, п. Привокзальный, ул. Чапаева,15</t>
  </si>
  <si>
    <t>Верхотурский р-н, п. Привокзальный, ул. Центральная,13</t>
  </si>
  <si>
    <t>Верхотурский р-н, п. Привокзальный, ул. Центральная,7</t>
  </si>
  <si>
    <t>Верхотурский р-н, п. Привокзальный, ул. Центральная,2</t>
  </si>
  <si>
    <t>Верхотурский р-н, п. Привокзальный, ул. Центральная,9</t>
  </si>
  <si>
    <t>Верхотурский р-н, п. Карпунинский, ул.1 Мая 5</t>
  </si>
  <si>
    <t>Деревянные асбофанера</t>
  </si>
  <si>
    <t>Верхотурский р-н, п. Карпунинский, ул.1 Мая 7</t>
  </si>
  <si>
    <t>Верхотурский р-н, п. Карпунинский, ул.1 Мая 9</t>
  </si>
  <si>
    <t>Верхотурский р-н, п. Карпунинский, ул. Школьная 5</t>
  </si>
  <si>
    <t>Кирпичные из мел.блоков</t>
  </si>
  <si>
    <t>Верхотурский р-н, п. Карпунинский, ул. Школьная 7</t>
  </si>
  <si>
    <t>асбофанера</t>
  </si>
  <si>
    <t>Верхотурский р-н, п. Карпунинский, ул.Школьная 9</t>
  </si>
  <si>
    <t>Верхотурский р-н, п. Карпунинский, ул. Культуры 12</t>
  </si>
  <si>
    <t>Верхотурский р-н, п. Карпунинский, ул. Культуры 14</t>
  </si>
  <si>
    <t>Шлакоблочные, железная</t>
  </si>
  <si>
    <t>Верхотурский р-н, с.Красногорское, ул.Молодежная,2</t>
  </si>
  <si>
    <t>Верхотурский р-н, с.Красногорское, ул.Ленина, 4</t>
  </si>
  <si>
    <t>Кирпичные, шиферная по обрешетке</t>
  </si>
  <si>
    <t>печнон отопление, выгреб</t>
  </si>
  <si>
    <t xml:space="preserve">печное отопление, выгреб </t>
  </si>
  <si>
    <t xml:space="preserve">Центральное отопление,
</t>
  </si>
  <si>
    <t>центральное отопление, 
выгреб</t>
  </si>
  <si>
    <t>печное отопление, выгреб</t>
  </si>
  <si>
    <t xml:space="preserve">Централизованное отопление, выгреб, холодное водоснабжение </t>
  </si>
  <si>
    <t xml:space="preserve">г. Верхотурье, ул. Дидковского,9
</t>
  </si>
  <si>
    <t xml:space="preserve">г. Верхотурье,  улица Мира, 6
</t>
  </si>
  <si>
    <t>Верхотурский р-н, п. Привокзальный, ул. Гагарина, 58</t>
  </si>
  <si>
    <t>Верхотурский р-н, п. Привокзальный, ул. Заводская-1, 3</t>
  </si>
  <si>
    <t>Верхотурский р-н, п.Привокзальный, ул. Набережная, 8</t>
  </si>
  <si>
    <t>Верхотурский р-н, п. Карелино, ул. Клубная, 25</t>
  </si>
  <si>
    <t>шлакоблок, шифер</t>
  </si>
  <si>
    <t>кирпич, шивер</t>
  </si>
  <si>
    <t>сборно-щитовой</t>
  </si>
  <si>
    <t xml:space="preserve">г. Верхотурье, ул. Карла Маркса,28
</t>
  </si>
  <si>
    <t>г. Верхотурье, ул. Ханкевича, 25</t>
  </si>
  <si>
    <t xml:space="preserve">г. Верхотурье, ул. Ленина, 30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</si>
</sst>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3" xfId="0" applyFont="1" applyBorder="1"/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4" fillId="0" borderId="6" xfId="0" applyFont="1" applyBorder="1" applyAlignment="1">
      <alignment vertical="top"/>
    </xf>
    <xf numFmtId="0" fontId="5" fillId="0" borderId="2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/>
    <xf numFmtId="0" fontId="4" fillId="0" borderId="3" xfId="0" applyFont="1" applyBorder="1"/>
    <xf numFmtId="0" fontId="4" fillId="0" borderId="1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6" fillId="0" borderId="1" xfId="0" applyFont="1" applyBorder="1"/>
    <xf numFmtId="0" fontId="6" fillId="0" borderId="4" xfId="0" applyFont="1" applyBorder="1"/>
    <xf numFmtId="0" fontId="6" fillId="0" borderId="4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2" fontId="6" fillId="0" borderId="1" xfId="0" applyNumberFormat="1" applyFont="1" applyBorder="1" applyAlignment="1">
      <alignment vertical="top"/>
    </xf>
    <xf numFmtId="0" fontId="2" fillId="0" borderId="4" xfId="0" applyFont="1" applyBorder="1" applyAlignment="1">
      <alignment vertical="top" wrapText="1"/>
    </xf>
    <xf numFmtId="0" fontId="2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2" fillId="0" borderId="1" xfId="0" applyFont="1" applyBorder="1"/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/>
    <xf numFmtId="0" fontId="4" fillId="0" borderId="4" xfId="0" applyFont="1" applyBorder="1" applyAlignment="1">
      <alignment horizontal="left" vertical="top" wrapText="1"/>
    </xf>
    <xf numFmtId="0" fontId="0" fillId="0" borderId="1" xfId="0" applyBorder="1"/>
    <xf numFmtId="0" fontId="7" fillId="0" borderId="1" xfId="0" applyFont="1" applyBorder="1"/>
    <xf numFmtId="0" fontId="4" fillId="0" borderId="1" xfId="0" applyFont="1" applyBorder="1" applyAlignment="1">
      <alignment wrapText="1"/>
    </xf>
    <xf numFmtId="0" fontId="0" fillId="0" borderId="1" xfId="0" applyBorder="1" applyAlignment="1">
      <alignment vertical="top"/>
    </xf>
    <xf numFmtId="0" fontId="7" fillId="0" borderId="2" xfId="0" applyFont="1" applyBorder="1" applyAlignment="1">
      <alignment vertical="top"/>
    </xf>
    <xf numFmtId="0" fontId="7" fillId="0" borderId="9" xfId="0" applyFont="1" applyBorder="1" applyAlignment="1"/>
    <xf numFmtId="2" fontId="7" fillId="0" borderId="1" xfId="0" applyNumberFormat="1" applyFont="1" applyBorder="1" applyAlignment="1">
      <alignment vertical="top"/>
    </xf>
    <xf numFmtId="2" fontId="7" fillId="0" borderId="1" xfId="0" applyNumberFormat="1" applyFont="1" applyBorder="1"/>
    <xf numFmtId="0" fontId="2" fillId="0" borderId="1" xfId="0" applyFont="1" applyFill="1" applyBorder="1" applyAlignment="1">
      <alignment vertical="top" wrapText="1"/>
    </xf>
    <xf numFmtId="0" fontId="4" fillId="0" borderId="4" xfId="0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6" fillId="0" borderId="4" xfId="0" applyFont="1" applyBorder="1" applyAlignment="1">
      <alignment wrapText="1"/>
    </xf>
    <xf numFmtId="0" fontId="0" fillId="0" borderId="1" xfId="0" applyBorder="1" applyAlignment="1">
      <alignment wrapText="1"/>
    </xf>
    <xf numFmtId="0" fontId="4" fillId="0" borderId="0" xfId="0" applyFont="1"/>
    <xf numFmtId="0" fontId="7" fillId="0" borderId="1" xfId="0" applyFont="1" applyBorder="1" applyAlignment="1">
      <alignment vertical="top"/>
    </xf>
    <xf numFmtId="0" fontId="2" fillId="0" borderId="9" xfId="0" applyFont="1" applyBorder="1" applyAlignment="1">
      <alignment vertical="top" wrapText="1"/>
    </xf>
    <xf numFmtId="0" fontId="2" fillId="0" borderId="6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5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12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7" xfId="0" applyFont="1" applyBorder="1" applyAlignment="1">
      <alignment vertical="top"/>
    </xf>
    <xf numFmtId="0" fontId="5" fillId="0" borderId="7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7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6" fillId="0" borderId="4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4" fillId="0" borderId="1" xfId="0" applyNumberFormat="1" applyFont="1" applyBorder="1" applyAlignment="1">
      <alignment vertical="top"/>
    </xf>
    <xf numFmtId="0" fontId="4" fillId="0" borderId="12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/>
    <xf numFmtId="0" fontId="1" fillId="0" borderId="1" xfId="0" applyFont="1" applyBorder="1" applyAlignment="1"/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 wrapText="1"/>
    </xf>
    <xf numFmtId="0" fontId="1" fillId="0" borderId="1" xfId="0" applyFont="1" applyBorder="1" applyAlignment="1"/>
    <xf numFmtId="0" fontId="4" fillId="0" borderId="1" xfId="0" applyFont="1" applyBorder="1" applyAlignment="1"/>
    <xf numFmtId="0" fontId="8" fillId="0" borderId="2" xfId="0" applyFont="1" applyBorder="1" applyAlignment="1">
      <alignment vertical="top"/>
    </xf>
    <xf numFmtId="0" fontId="8" fillId="0" borderId="6" xfId="0" applyFont="1" applyBorder="1" applyAlignment="1">
      <alignment vertical="top"/>
    </xf>
    <xf numFmtId="0" fontId="2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6"/>
  <sheetViews>
    <sheetView tabSelected="1" topLeftCell="A90" zoomScale="77" zoomScaleNormal="77" workbookViewId="0">
      <selection activeCell="I55" sqref="I55"/>
    </sheetView>
  </sheetViews>
  <sheetFormatPr defaultRowHeight="15" x14ac:dyDescent="0.25"/>
  <cols>
    <col min="1" max="1" width="5" customWidth="1"/>
    <col min="2" max="2" width="57.7109375" customWidth="1"/>
    <col min="4" max="4" width="4.7109375" customWidth="1"/>
    <col min="5" max="5" width="5" customWidth="1"/>
    <col min="6" max="6" width="7.5703125" customWidth="1"/>
    <col min="7" max="7" width="7.28515625" customWidth="1"/>
    <col min="8" max="8" width="8.42578125" customWidth="1"/>
    <col min="9" max="9" width="7.42578125" customWidth="1"/>
    <col min="10" max="10" width="7" customWidth="1"/>
    <col min="11" max="11" width="6.5703125" customWidth="1"/>
    <col min="12" max="12" width="6.7109375" customWidth="1"/>
    <col min="13" max="13" width="22.7109375" customWidth="1"/>
    <col min="14" max="14" width="16" customWidth="1"/>
    <col min="15" max="15" width="8.28515625" customWidth="1"/>
    <col min="16" max="16" width="10.28515625" customWidth="1"/>
    <col min="17" max="17" width="11.5703125" customWidth="1"/>
    <col min="18" max="18" width="12.28515625" customWidth="1"/>
  </cols>
  <sheetData>
    <row r="1" spans="1:18" ht="23.25" customHeight="1" x14ac:dyDescent="0.25">
      <c r="A1" s="90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84" t="s">
        <v>28</v>
      </c>
      <c r="Q1" s="84"/>
    </row>
    <row r="2" spans="1:18" ht="45" customHeight="1" x14ac:dyDescent="0.25">
      <c r="A2" s="35"/>
      <c r="B2" s="36"/>
      <c r="C2" s="36"/>
      <c r="D2" s="36"/>
      <c r="E2" s="36"/>
      <c r="F2" s="36"/>
      <c r="G2" s="36"/>
      <c r="H2" s="36"/>
      <c r="I2" s="37"/>
      <c r="J2" s="37"/>
      <c r="K2" s="37"/>
      <c r="L2" s="37"/>
      <c r="M2" s="36"/>
      <c r="N2" s="85" t="s">
        <v>29</v>
      </c>
      <c r="O2" s="85"/>
      <c r="P2" s="85"/>
      <c r="Q2" s="85"/>
    </row>
    <row r="3" spans="1:18" ht="24.75" customHeight="1" x14ac:dyDescent="0.25">
      <c r="A3" s="92" t="s">
        <v>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</row>
    <row r="4" spans="1:18" ht="136.5" customHeight="1" x14ac:dyDescent="0.25">
      <c r="A4" s="2" t="s">
        <v>1</v>
      </c>
      <c r="B4" s="1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30</v>
      </c>
      <c r="J4" s="2" t="s">
        <v>33</v>
      </c>
      <c r="K4" s="2" t="s">
        <v>31</v>
      </c>
      <c r="L4" s="2" t="s">
        <v>32</v>
      </c>
      <c r="M4" s="2" t="s">
        <v>9</v>
      </c>
      <c r="N4" s="2" t="s">
        <v>10</v>
      </c>
      <c r="O4" s="2" t="s">
        <v>11</v>
      </c>
      <c r="P4" s="7" t="s">
        <v>21</v>
      </c>
      <c r="Q4" s="7" t="s">
        <v>194</v>
      </c>
      <c r="R4" s="7" t="s">
        <v>197</v>
      </c>
    </row>
    <row r="5" spans="1:18" ht="15.75" x14ac:dyDescent="0.25">
      <c r="A5" s="86" t="s">
        <v>12</v>
      </c>
      <c r="B5" s="87"/>
      <c r="C5" s="1"/>
      <c r="D5" s="1"/>
      <c r="E5" s="1"/>
      <c r="F5" s="1"/>
      <c r="G5" s="1"/>
      <c r="H5" s="1"/>
      <c r="I5" s="38"/>
      <c r="J5" s="38"/>
      <c r="K5" s="38"/>
      <c r="L5" s="38"/>
      <c r="M5" s="38"/>
      <c r="N5" s="38"/>
      <c r="O5" s="38"/>
      <c r="P5" s="24"/>
      <c r="Q5" s="24"/>
      <c r="R5" s="42"/>
    </row>
    <row r="6" spans="1:18" ht="48" customHeight="1" x14ac:dyDescent="0.25">
      <c r="A6" s="81">
        <v>1</v>
      </c>
      <c r="B6" s="2" t="s">
        <v>200</v>
      </c>
      <c r="C6" s="2">
        <v>1981</v>
      </c>
      <c r="D6" s="2">
        <v>2</v>
      </c>
      <c r="E6" s="2">
        <v>16</v>
      </c>
      <c r="F6" s="2">
        <v>867.5</v>
      </c>
      <c r="G6" s="2"/>
      <c r="H6" s="2">
        <v>41.9</v>
      </c>
      <c r="I6" s="2"/>
      <c r="J6" s="2"/>
      <c r="K6" s="2"/>
      <c r="L6" s="2"/>
      <c r="M6" s="2" t="s">
        <v>199</v>
      </c>
      <c r="N6" s="2" t="s">
        <v>198</v>
      </c>
      <c r="O6" s="2">
        <v>540</v>
      </c>
      <c r="P6" s="16">
        <v>10.220000000000001</v>
      </c>
      <c r="Q6" s="27">
        <f>F6*P6</f>
        <v>8865.85</v>
      </c>
      <c r="R6" s="16">
        <f>Q6*12</f>
        <v>106390.20000000001</v>
      </c>
    </row>
    <row r="7" spans="1:18" ht="29.25" customHeight="1" x14ac:dyDescent="0.25">
      <c r="A7" s="81">
        <v>2</v>
      </c>
      <c r="B7" s="16" t="s">
        <v>99</v>
      </c>
      <c r="C7" s="14">
        <v>1989</v>
      </c>
      <c r="D7" s="14">
        <v>1</v>
      </c>
      <c r="E7" s="14">
        <v>2</v>
      </c>
      <c r="F7" s="14">
        <v>136.5</v>
      </c>
      <c r="G7" s="14"/>
      <c r="H7" s="14"/>
      <c r="I7" s="12">
        <v>2</v>
      </c>
      <c r="J7" s="12">
        <v>136.5</v>
      </c>
      <c r="K7" s="12"/>
      <c r="L7" s="12"/>
      <c r="M7" s="2" t="s">
        <v>193</v>
      </c>
      <c r="N7" s="2" t="s">
        <v>95</v>
      </c>
      <c r="O7" s="12"/>
      <c r="P7" s="16">
        <v>8.1</v>
      </c>
      <c r="Q7" s="27">
        <f t="shared" ref="Q7:Q71" si="0">F7*P7</f>
        <v>1105.6499999999999</v>
      </c>
      <c r="R7" s="16">
        <f>Q7*12</f>
        <v>13267.8</v>
      </c>
    </row>
    <row r="8" spans="1:18" ht="18" customHeight="1" x14ac:dyDescent="0.25">
      <c r="A8" s="81">
        <v>3</v>
      </c>
      <c r="B8" s="2" t="s">
        <v>212</v>
      </c>
      <c r="C8" s="2" t="s">
        <v>206</v>
      </c>
      <c r="D8" s="2">
        <v>2</v>
      </c>
      <c r="E8" s="2">
        <v>4</v>
      </c>
      <c r="F8" s="2">
        <v>151.9</v>
      </c>
      <c r="G8" s="2"/>
      <c r="H8" s="12"/>
      <c r="I8" s="12"/>
      <c r="J8" s="12"/>
      <c r="K8" s="12"/>
      <c r="L8" s="12"/>
      <c r="M8" s="2" t="s">
        <v>213</v>
      </c>
      <c r="N8" s="16"/>
      <c r="O8" s="12"/>
      <c r="P8" s="16">
        <v>8.5</v>
      </c>
      <c r="Q8" s="27">
        <f t="shared" si="0"/>
        <v>1291.1500000000001</v>
      </c>
      <c r="R8" s="16">
        <f t="shared" ref="R8:R10" si="1">Q8*12</f>
        <v>15493.800000000001</v>
      </c>
    </row>
    <row r="9" spans="1:18" ht="61.5" customHeight="1" x14ac:dyDescent="0.25">
      <c r="A9" s="81">
        <v>4</v>
      </c>
      <c r="B9" s="2" t="s">
        <v>214</v>
      </c>
      <c r="C9" s="2">
        <v>1965</v>
      </c>
      <c r="D9" s="2">
        <v>2</v>
      </c>
      <c r="E9" s="2">
        <v>8</v>
      </c>
      <c r="F9" s="2">
        <v>382.1</v>
      </c>
      <c r="G9" s="2">
        <v>123.9</v>
      </c>
      <c r="H9" s="12"/>
      <c r="I9" s="12"/>
      <c r="J9" s="12"/>
      <c r="K9" s="12"/>
      <c r="L9" s="12"/>
      <c r="M9" s="2" t="s">
        <v>215</v>
      </c>
      <c r="N9" s="2" t="s">
        <v>216</v>
      </c>
      <c r="O9" s="2">
        <v>281</v>
      </c>
      <c r="P9" s="16">
        <v>10.220000000000001</v>
      </c>
      <c r="Q9" s="27">
        <f t="shared" si="0"/>
        <v>3905.0620000000004</v>
      </c>
      <c r="R9" s="16">
        <f t="shared" si="1"/>
        <v>46860.744000000006</v>
      </c>
    </row>
    <row r="10" spans="1:18" ht="16.5" customHeight="1" x14ac:dyDescent="0.25">
      <c r="A10" s="81">
        <v>5</v>
      </c>
      <c r="B10" s="2" t="s">
        <v>217</v>
      </c>
      <c r="C10" s="2" t="s">
        <v>209</v>
      </c>
      <c r="D10" s="2">
        <v>2</v>
      </c>
      <c r="E10" s="2">
        <v>6</v>
      </c>
      <c r="F10" s="2">
        <v>166.9</v>
      </c>
      <c r="G10" s="2"/>
      <c r="H10" s="12"/>
      <c r="I10" s="12"/>
      <c r="J10" s="12"/>
      <c r="K10" s="12"/>
      <c r="L10" s="12"/>
      <c r="M10" s="2" t="s">
        <v>89</v>
      </c>
      <c r="N10" s="12"/>
      <c r="O10" s="12"/>
      <c r="P10" s="16">
        <v>5.66</v>
      </c>
      <c r="Q10" s="27">
        <f t="shared" si="0"/>
        <v>944.65400000000011</v>
      </c>
      <c r="R10" s="16">
        <f t="shared" si="1"/>
        <v>11335.848000000002</v>
      </c>
    </row>
    <row r="11" spans="1:18" ht="16.5" customHeight="1" x14ac:dyDescent="0.25">
      <c r="A11" s="81">
        <v>6</v>
      </c>
      <c r="B11" s="2" t="s">
        <v>100</v>
      </c>
      <c r="C11" s="2">
        <v>1959</v>
      </c>
      <c r="D11" s="2">
        <v>1</v>
      </c>
      <c r="E11" s="2">
        <v>4</v>
      </c>
      <c r="F11" s="2">
        <v>141.69999999999999</v>
      </c>
      <c r="G11" s="2"/>
      <c r="H11" s="2"/>
      <c r="I11" s="16">
        <v>4</v>
      </c>
      <c r="J11" s="50">
        <v>141.69999999999999</v>
      </c>
      <c r="K11" s="42"/>
      <c r="L11" s="42"/>
      <c r="M11" s="2" t="s">
        <v>89</v>
      </c>
      <c r="N11" s="5" t="s">
        <v>16</v>
      </c>
      <c r="O11" s="2"/>
      <c r="P11" s="24">
        <v>5.66</v>
      </c>
      <c r="Q11" s="27">
        <f t="shared" si="0"/>
        <v>802.02199999999993</v>
      </c>
      <c r="R11" s="16">
        <f t="shared" ref="R11:R107" si="2">Q11*12</f>
        <v>9624.2639999999992</v>
      </c>
    </row>
    <row r="12" spans="1:18" ht="16.5" customHeight="1" x14ac:dyDescent="0.25">
      <c r="A12" s="81">
        <v>7</v>
      </c>
      <c r="B12" s="2" t="s">
        <v>101</v>
      </c>
      <c r="C12" s="2">
        <v>1961</v>
      </c>
      <c r="D12" s="2">
        <v>1</v>
      </c>
      <c r="E12" s="2">
        <v>4</v>
      </c>
      <c r="F12" s="2">
        <v>117.4</v>
      </c>
      <c r="G12" s="2"/>
      <c r="H12" s="2"/>
      <c r="I12" s="16">
        <v>3</v>
      </c>
      <c r="J12" s="50">
        <v>88.7</v>
      </c>
      <c r="K12" s="45">
        <v>1</v>
      </c>
      <c r="L12" s="45">
        <v>28.7</v>
      </c>
      <c r="M12" s="2" t="s">
        <v>89</v>
      </c>
      <c r="N12" s="5" t="s">
        <v>16</v>
      </c>
      <c r="O12" s="2"/>
      <c r="P12" s="24">
        <v>5.66</v>
      </c>
      <c r="Q12" s="27">
        <f t="shared" si="0"/>
        <v>664.48400000000004</v>
      </c>
      <c r="R12" s="16">
        <f t="shared" si="2"/>
        <v>7973.8080000000009</v>
      </c>
    </row>
    <row r="13" spans="1:18" ht="16.5" customHeight="1" x14ac:dyDescent="0.25">
      <c r="A13" s="81">
        <v>8</v>
      </c>
      <c r="B13" s="4" t="s">
        <v>102</v>
      </c>
      <c r="C13" s="2">
        <v>1961</v>
      </c>
      <c r="D13" s="2">
        <v>1</v>
      </c>
      <c r="E13" s="2">
        <v>4</v>
      </c>
      <c r="F13" s="2">
        <v>135.30000000000001</v>
      </c>
      <c r="G13" s="2"/>
      <c r="H13" s="2"/>
      <c r="I13" s="16">
        <v>3</v>
      </c>
      <c r="J13" s="50">
        <v>102.2</v>
      </c>
      <c r="K13" s="45">
        <v>1</v>
      </c>
      <c r="L13" s="45">
        <v>33.299999999999997</v>
      </c>
      <c r="M13" s="2" t="s">
        <v>89</v>
      </c>
      <c r="N13" s="5" t="s">
        <v>16</v>
      </c>
      <c r="O13" s="2"/>
      <c r="P13" s="24">
        <v>5.66</v>
      </c>
      <c r="Q13" s="27">
        <f t="shared" si="0"/>
        <v>765.79800000000012</v>
      </c>
      <c r="R13" s="16">
        <f t="shared" si="2"/>
        <v>9189.5760000000009</v>
      </c>
    </row>
    <row r="14" spans="1:18" ht="16.5" customHeight="1" x14ac:dyDescent="0.25">
      <c r="A14" s="81">
        <v>9</v>
      </c>
      <c r="B14" s="4" t="s">
        <v>103</v>
      </c>
      <c r="C14" s="2">
        <v>1961</v>
      </c>
      <c r="D14" s="2">
        <v>1</v>
      </c>
      <c r="E14" s="2">
        <v>4</v>
      </c>
      <c r="F14" s="2">
        <v>132</v>
      </c>
      <c r="G14" s="2"/>
      <c r="H14" s="2"/>
      <c r="I14" s="16">
        <v>2</v>
      </c>
      <c r="J14" s="50">
        <v>53.6</v>
      </c>
      <c r="K14" s="45">
        <v>2</v>
      </c>
      <c r="L14" s="45">
        <v>78.400000000000006</v>
      </c>
      <c r="M14" s="2" t="s">
        <v>89</v>
      </c>
      <c r="N14" s="5" t="s">
        <v>16</v>
      </c>
      <c r="O14" s="2"/>
      <c r="P14" s="24">
        <v>5.66</v>
      </c>
      <c r="Q14" s="27">
        <f t="shared" si="0"/>
        <v>747.12</v>
      </c>
      <c r="R14" s="16">
        <f t="shared" si="2"/>
        <v>8965.44</v>
      </c>
    </row>
    <row r="15" spans="1:18" ht="16.5" customHeight="1" x14ac:dyDescent="0.25">
      <c r="A15" s="81">
        <v>10</v>
      </c>
      <c r="B15" s="4" t="s">
        <v>104</v>
      </c>
      <c r="C15" s="2">
        <v>1960</v>
      </c>
      <c r="D15" s="2">
        <v>1</v>
      </c>
      <c r="E15" s="2">
        <v>4</v>
      </c>
      <c r="F15" s="2">
        <v>414.1</v>
      </c>
      <c r="G15" s="2"/>
      <c r="H15" s="2"/>
      <c r="I15" s="16"/>
      <c r="J15" s="50"/>
      <c r="K15" s="45">
        <v>4</v>
      </c>
      <c r="L15" s="45">
        <v>141.1</v>
      </c>
      <c r="M15" s="2" t="s">
        <v>89</v>
      </c>
      <c r="N15" s="5" t="s">
        <v>16</v>
      </c>
      <c r="O15" s="2"/>
      <c r="P15" s="24">
        <v>5.66</v>
      </c>
      <c r="Q15" s="27">
        <f t="shared" si="0"/>
        <v>2343.806</v>
      </c>
      <c r="R15" s="16">
        <f t="shared" si="2"/>
        <v>28125.671999999999</v>
      </c>
    </row>
    <row r="16" spans="1:18" ht="16.5" customHeight="1" x14ac:dyDescent="0.25">
      <c r="A16" s="81">
        <v>11</v>
      </c>
      <c r="B16" s="4" t="s">
        <v>105</v>
      </c>
      <c r="C16" s="2">
        <v>1963</v>
      </c>
      <c r="D16" s="2">
        <v>1</v>
      </c>
      <c r="E16" s="2">
        <v>2</v>
      </c>
      <c r="F16" s="2">
        <v>76.5</v>
      </c>
      <c r="G16" s="2"/>
      <c r="H16" s="2"/>
      <c r="I16" s="16">
        <v>2</v>
      </c>
      <c r="J16" s="50">
        <v>76.5</v>
      </c>
      <c r="K16" s="45"/>
      <c r="L16" s="42"/>
      <c r="M16" s="2" t="s">
        <v>89</v>
      </c>
      <c r="N16" s="5" t="s">
        <v>16</v>
      </c>
      <c r="O16" s="2"/>
      <c r="P16" s="24">
        <v>5.66</v>
      </c>
      <c r="Q16" s="27">
        <f t="shared" si="0"/>
        <v>432.99</v>
      </c>
      <c r="R16" s="16">
        <f t="shared" si="2"/>
        <v>5195.88</v>
      </c>
    </row>
    <row r="17" spans="1:18" ht="16.5" customHeight="1" x14ac:dyDescent="0.25">
      <c r="A17" s="81">
        <v>12</v>
      </c>
      <c r="B17" s="4" t="s">
        <v>106</v>
      </c>
      <c r="C17" s="2">
        <v>1964</v>
      </c>
      <c r="D17" s="2">
        <v>1</v>
      </c>
      <c r="E17" s="2">
        <v>4</v>
      </c>
      <c r="F17" s="2">
        <v>146</v>
      </c>
      <c r="G17" s="2"/>
      <c r="H17" s="2"/>
      <c r="I17" s="16">
        <v>1</v>
      </c>
      <c r="J17" s="50">
        <v>38</v>
      </c>
      <c r="K17" s="45">
        <v>3</v>
      </c>
      <c r="L17" s="45">
        <v>108</v>
      </c>
      <c r="M17" s="2" t="s">
        <v>89</v>
      </c>
      <c r="N17" s="5" t="s">
        <v>16</v>
      </c>
      <c r="O17" s="2"/>
      <c r="P17" s="24">
        <v>5.66</v>
      </c>
      <c r="Q17" s="27">
        <f t="shared" si="0"/>
        <v>826.36</v>
      </c>
      <c r="R17" s="16">
        <f t="shared" si="2"/>
        <v>9916.32</v>
      </c>
    </row>
    <row r="18" spans="1:18" ht="16.5" customHeight="1" x14ac:dyDescent="0.25">
      <c r="A18" s="81">
        <v>13</v>
      </c>
      <c r="B18" s="4" t="s">
        <v>201</v>
      </c>
      <c r="C18" s="2">
        <v>1980</v>
      </c>
      <c r="D18" s="2">
        <v>2</v>
      </c>
      <c r="E18" s="2">
        <v>12</v>
      </c>
      <c r="F18" s="2">
        <v>532.6</v>
      </c>
      <c r="G18" s="2"/>
      <c r="H18" s="2">
        <v>66</v>
      </c>
      <c r="I18" s="2"/>
      <c r="J18" s="2"/>
      <c r="K18" s="2"/>
      <c r="L18" s="2"/>
      <c r="M18" s="2" t="s">
        <v>202</v>
      </c>
      <c r="N18" s="57" t="s">
        <v>203</v>
      </c>
      <c r="O18" s="12">
        <v>439</v>
      </c>
      <c r="P18" s="16">
        <v>10.220000000000001</v>
      </c>
      <c r="Q18" s="27">
        <f t="shared" si="0"/>
        <v>5443.1720000000005</v>
      </c>
      <c r="R18" s="16">
        <f t="shared" si="2"/>
        <v>65318.064000000006</v>
      </c>
    </row>
    <row r="19" spans="1:18" ht="18" customHeight="1" x14ac:dyDescent="0.25">
      <c r="A19" s="81">
        <v>14</v>
      </c>
      <c r="B19" s="4" t="s">
        <v>204</v>
      </c>
      <c r="C19" s="2">
        <v>1968</v>
      </c>
      <c r="D19" s="2">
        <v>2</v>
      </c>
      <c r="E19" s="2">
        <v>8</v>
      </c>
      <c r="F19" s="2">
        <v>352.6</v>
      </c>
      <c r="G19" s="2"/>
      <c r="H19" s="2"/>
      <c r="I19" s="2"/>
      <c r="J19" s="2"/>
      <c r="K19" s="2"/>
      <c r="L19" s="2"/>
      <c r="M19" s="2" t="s">
        <v>205</v>
      </c>
      <c r="N19" s="4" t="s">
        <v>25</v>
      </c>
      <c r="O19" s="12"/>
      <c r="P19" s="16">
        <v>5.66</v>
      </c>
      <c r="Q19" s="27">
        <f t="shared" si="0"/>
        <v>1995.7160000000001</v>
      </c>
      <c r="R19" s="16">
        <f t="shared" si="2"/>
        <v>23948.592000000001</v>
      </c>
    </row>
    <row r="20" spans="1:18" ht="18" customHeight="1" x14ac:dyDescent="0.25">
      <c r="A20" s="81">
        <v>15</v>
      </c>
      <c r="B20" s="4" t="s">
        <v>107</v>
      </c>
      <c r="C20" s="2">
        <v>1974</v>
      </c>
      <c r="D20" s="2">
        <v>1</v>
      </c>
      <c r="E20" s="2">
        <v>2</v>
      </c>
      <c r="F20" s="2">
        <v>155</v>
      </c>
      <c r="G20" s="2"/>
      <c r="H20" s="2"/>
      <c r="I20" s="16">
        <v>2</v>
      </c>
      <c r="J20" s="50">
        <v>155</v>
      </c>
      <c r="K20" s="45"/>
      <c r="L20" s="42"/>
      <c r="M20" s="2" t="s">
        <v>89</v>
      </c>
      <c r="N20" s="5" t="s">
        <v>95</v>
      </c>
      <c r="O20" s="2"/>
      <c r="P20" s="16">
        <v>5.66</v>
      </c>
      <c r="Q20" s="27">
        <f t="shared" si="0"/>
        <v>877.30000000000007</v>
      </c>
      <c r="R20" s="16">
        <f t="shared" si="2"/>
        <v>10527.6</v>
      </c>
    </row>
    <row r="21" spans="1:18" ht="18" customHeight="1" x14ac:dyDescent="0.25">
      <c r="A21" s="81">
        <v>16</v>
      </c>
      <c r="B21" s="4" t="s">
        <v>208</v>
      </c>
      <c r="C21" s="2">
        <v>1966</v>
      </c>
      <c r="D21" s="2">
        <v>2</v>
      </c>
      <c r="E21" s="2">
        <v>6</v>
      </c>
      <c r="F21" s="2">
        <v>251.6</v>
      </c>
      <c r="G21" s="2"/>
      <c r="H21" s="2"/>
      <c r="I21" s="60"/>
      <c r="J21" s="60"/>
      <c r="K21" s="60"/>
      <c r="L21" s="60"/>
      <c r="M21" s="59" t="s">
        <v>205</v>
      </c>
      <c r="N21" s="13"/>
      <c r="O21" s="13"/>
      <c r="P21" s="16">
        <v>5.66</v>
      </c>
      <c r="Q21" s="27">
        <f t="shared" si="0"/>
        <v>1424.056</v>
      </c>
      <c r="R21" s="16">
        <f t="shared" si="2"/>
        <v>17088.671999999999</v>
      </c>
    </row>
    <row r="22" spans="1:18" ht="18" customHeight="1" x14ac:dyDescent="0.25">
      <c r="A22" s="81">
        <v>17</v>
      </c>
      <c r="B22" s="4" t="s">
        <v>207</v>
      </c>
      <c r="C22" s="2" t="s">
        <v>206</v>
      </c>
      <c r="D22" s="2">
        <v>2</v>
      </c>
      <c r="E22" s="2">
        <v>5</v>
      </c>
      <c r="F22" s="2">
        <v>180.8</v>
      </c>
      <c r="G22" s="2"/>
      <c r="H22" s="2"/>
      <c r="I22" s="2"/>
      <c r="J22" s="2"/>
      <c r="K22" s="2"/>
      <c r="L22" s="2"/>
      <c r="M22" s="2" t="s">
        <v>205</v>
      </c>
      <c r="N22" s="58"/>
      <c r="O22" s="12"/>
      <c r="P22" s="16">
        <v>5.66</v>
      </c>
      <c r="Q22" s="27">
        <f t="shared" si="0"/>
        <v>1023.3280000000001</v>
      </c>
      <c r="R22" s="16">
        <f t="shared" si="2"/>
        <v>12279.936000000002</v>
      </c>
    </row>
    <row r="23" spans="1:18" ht="18" customHeight="1" x14ac:dyDescent="0.25">
      <c r="A23" s="81">
        <v>18</v>
      </c>
      <c r="B23" s="4" t="s">
        <v>327</v>
      </c>
      <c r="C23" s="2">
        <v>1917</v>
      </c>
      <c r="D23" s="2">
        <v>2</v>
      </c>
      <c r="E23" s="2">
        <v>3</v>
      </c>
      <c r="F23" s="2">
        <v>96</v>
      </c>
      <c r="G23" s="2"/>
      <c r="H23" s="2"/>
      <c r="I23" s="2"/>
      <c r="J23" s="2"/>
      <c r="K23" s="2"/>
      <c r="L23" s="2"/>
      <c r="M23" s="2" t="s">
        <v>89</v>
      </c>
      <c r="N23" s="5" t="s">
        <v>91</v>
      </c>
      <c r="O23" s="12">
        <v>1437</v>
      </c>
      <c r="P23" s="16">
        <v>5.66</v>
      </c>
      <c r="Q23" s="27">
        <f t="shared" si="0"/>
        <v>543.36</v>
      </c>
      <c r="R23" s="16">
        <f t="shared" si="2"/>
        <v>6520.32</v>
      </c>
    </row>
    <row r="24" spans="1:18" ht="18" customHeight="1" x14ac:dyDescent="0.25">
      <c r="A24" s="81">
        <v>19</v>
      </c>
      <c r="B24" s="4" t="s">
        <v>210</v>
      </c>
      <c r="C24" s="2" t="s">
        <v>209</v>
      </c>
      <c r="D24" s="2">
        <v>2</v>
      </c>
      <c r="E24" s="2">
        <v>4</v>
      </c>
      <c r="F24" s="2">
        <v>163.5</v>
      </c>
      <c r="G24" s="2"/>
      <c r="H24" s="2"/>
      <c r="I24" s="2"/>
      <c r="J24" s="2"/>
      <c r="K24" s="2"/>
      <c r="L24" s="2"/>
      <c r="M24" s="2" t="s">
        <v>205</v>
      </c>
      <c r="N24" s="12"/>
      <c r="O24" s="12"/>
      <c r="P24" s="16">
        <v>5.66</v>
      </c>
      <c r="Q24" s="27">
        <f t="shared" si="0"/>
        <v>925.41</v>
      </c>
      <c r="R24" s="16">
        <f t="shared" si="2"/>
        <v>11104.92</v>
      </c>
    </row>
    <row r="25" spans="1:18" ht="18" customHeight="1" x14ac:dyDescent="0.25">
      <c r="A25" s="81">
        <v>20</v>
      </c>
      <c r="B25" s="4" t="s">
        <v>108</v>
      </c>
      <c r="C25" s="2">
        <v>1917</v>
      </c>
      <c r="D25" s="2">
        <v>2</v>
      </c>
      <c r="E25" s="2">
        <v>3</v>
      </c>
      <c r="F25" s="2">
        <v>101.3</v>
      </c>
      <c r="G25" s="2"/>
      <c r="H25" s="2"/>
      <c r="I25" s="2">
        <v>2</v>
      </c>
      <c r="J25" s="2">
        <v>78.7</v>
      </c>
      <c r="K25" s="2">
        <v>1</v>
      </c>
      <c r="L25" s="2">
        <v>22.6</v>
      </c>
      <c r="M25" s="2" t="s">
        <v>89</v>
      </c>
      <c r="N25" s="5" t="s">
        <v>16</v>
      </c>
      <c r="O25" s="12"/>
      <c r="P25" s="16">
        <v>5.66</v>
      </c>
      <c r="Q25" s="27">
        <f t="shared" si="0"/>
        <v>573.35799999999995</v>
      </c>
      <c r="R25" s="16">
        <f t="shared" si="2"/>
        <v>6880.2959999999994</v>
      </c>
    </row>
    <row r="26" spans="1:18" ht="18" customHeight="1" x14ac:dyDescent="0.25">
      <c r="A26" s="81">
        <v>21</v>
      </c>
      <c r="B26" s="4" t="s">
        <v>211</v>
      </c>
      <c r="C26" s="2">
        <v>1917</v>
      </c>
      <c r="D26" s="2">
        <v>2</v>
      </c>
      <c r="E26" s="2">
        <v>6</v>
      </c>
      <c r="F26" s="2">
        <v>164.4</v>
      </c>
      <c r="G26" s="2"/>
      <c r="H26" s="2"/>
      <c r="I26" s="2"/>
      <c r="J26" s="2"/>
      <c r="K26" s="2"/>
      <c r="L26" s="2"/>
      <c r="M26" s="2" t="s">
        <v>89</v>
      </c>
      <c r="N26" s="58"/>
      <c r="O26" s="12"/>
      <c r="P26" s="16">
        <v>5.66</v>
      </c>
      <c r="Q26" s="27">
        <f t="shared" si="0"/>
        <v>930.50400000000002</v>
      </c>
      <c r="R26" s="16">
        <f t="shared" si="2"/>
        <v>11166.048000000001</v>
      </c>
    </row>
    <row r="27" spans="1:18" ht="18" customHeight="1" x14ac:dyDescent="0.25">
      <c r="A27" s="81">
        <v>22</v>
      </c>
      <c r="B27" s="22" t="s">
        <v>109</v>
      </c>
      <c r="C27" s="2">
        <v>1918</v>
      </c>
      <c r="D27" s="2">
        <v>2</v>
      </c>
      <c r="E27" s="2">
        <v>4</v>
      </c>
      <c r="F27" s="2">
        <v>136.30000000000001</v>
      </c>
      <c r="G27" s="2"/>
      <c r="H27" s="2"/>
      <c r="I27" s="2">
        <v>2</v>
      </c>
      <c r="J27" s="2">
        <v>77.599999999999994</v>
      </c>
      <c r="K27" s="2">
        <v>2</v>
      </c>
      <c r="L27" s="2">
        <v>58.7</v>
      </c>
      <c r="M27" s="2" t="s">
        <v>89</v>
      </c>
      <c r="N27" s="5" t="s">
        <v>16</v>
      </c>
      <c r="O27" s="12"/>
      <c r="P27" s="16">
        <v>5.66</v>
      </c>
      <c r="Q27" s="27">
        <f t="shared" si="0"/>
        <v>771.45800000000008</v>
      </c>
      <c r="R27" s="16">
        <f t="shared" si="2"/>
        <v>9257.496000000001</v>
      </c>
    </row>
    <row r="28" spans="1:18" ht="18" customHeight="1" x14ac:dyDescent="0.25">
      <c r="A28" s="81">
        <v>23</v>
      </c>
      <c r="B28" s="22" t="s">
        <v>110</v>
      </c>
      <c r="C28" s="2">
        <v>1981</v>
      </c>
      <c r="D28" s="2">
        <v>1</v>
      </c>
      <c r="E28" s="2">
        <v>4</v>
      </c>
      <c r="F28" s="2">
        <v>152.1</v>
      </c>
      <c r="G28" s="2"/>
      <c r="H28" s="2"/>
      <c r="I28" s="2">
        <v>1</v>
      </c>
      <c r="J28" s="2">
        <v>53.3</v>
      </c>
      <c r="K28" s="2">
        <v>3</v>
      </c>
      <c r="L28" s="2">
        <v>98.8</v>
      </c>
      <c r="M28" s="2" t="s">
        <v>89</v>
      </c>
      <c r="N28" s="5" t="s">
        <v>90</v>
      </c>
      <c r="O28" s="12"/>
      <c r="P28" s="16">
        <v>5.66</v>
      </c>
      <c r="Q28" s="27">
        <f t="shared" si="0"/>
        <v>860.88599999999997</v>
      </c>
      <c r="R28" s="16">
        <f t="shared" si="2"/>
        <v>10330.632</v>
      </c>
    </row>
    <row r="29" spans="1:18" ht="18" customHeight="1" x14ac:dyDescent="0.25">
      <c r="A29" s="81">
        <v>24</v>
      </c>
      <c r="B29" s="22" t="s">
        <v>111</v>
      </c>
      <c r="C29" s="2">
        <v>1961</v>
      </c>
      <c r="D29" s="2">
        <v>1</v>
      </c>
      <c r="E29" s="2">
        <v>2</v>
      </c>
      <c r="F29" s="2">
        <v>79.5</v>
      </c>
      <c r="G29" s="2"/>
      <c r="H29" s="2"/>
      <c r="I29" s="2">
        <v>2</v>
      </c>
      <c r="J29" s="2">
        <v>79.5</v>
      </c>
      <c r="K29" s="2"/>
      <c r="L29" s="2"/>
      <c r="M29" s="2" t="s">
        <v>89</v>
      </c>
      <c r="N29" s="5" t="s">
        <v>91</v>
      </c>
      <c r="O29" s="12"/>
      <c r="P29" s="16">
        <v>5.66</v>
      </c>
      <c r="Q29" s="27">
        <f t="shared" si="0"/>
        <v>449.97</v>
      </c>
      <c r="R29" s="16">
        <f t="shared" si="2"/>
        <v>5399.64</v>
      </c>
    </row>
    <row r="30" spans="1:18" ht="18" customHeight="1" x14ac:dyDescent="0.25">
      <c r="A30" s="81">
        <v>25</v>
      </c>
      <c r="B30" s="4" t="s">
        <v>112</v>
      </c>
      <c r="C30" s="2">
        <v>1958</v>
      </c>
      <c r="D30" s="2">
        <v>1</v>
      </c>
      <c r="E30" s="2">
        <v>4</v>
      </c>
      <c r="F30" s="2">
        <v>133</v>
      </c>
      <c r="G30" s="2"/>
      <c r="H30" s="2"/>
      <c r="I30" s="2">
        <v>4</v>
      </c>
      <c r="J30" s="2">
        <v>133</v>
      </c>
      <c r="K30" s="2"/>
      <c r="L30" s="2"/>
      <c r="M30" s="2" t="s">
        <v>89</v>
      </c>
      <c r="N30" s="5"/>
      <c r="O30" s="12"/>
      <c r="P30" s="16">
        <v>5.66</v>
      </c>
      <c r="Q30" s="27">
        <f t="shared" si="0"/>
        <v>752.78</v>
      </c>
      <c r="R30" s="16">
        <f t="shared" si="2"/>
        <v>9033.36</v>
      </c>
    </row>
    <row r="31" spans="1:18" ht="18" customHeight="1" x14ac:dyDescent="0.25">
      <c r="A31" s="81">
        <v>26</v>
      </c>
      <c r="B31" s="4" t="s">
        <v>113</v>
      </c>
      <c r="C31" s="2">
        <v>1968</v>
      </c>
      <c r="D31" s="2">
        <v>1</v>
      </c>
      <c r="E31" s="2">
        <v>4</v>
      </c>
      <c r="F31" s="2">
        <v>107.6</v>
      </c>
      <c r="G31" s="2"/>
      <c r="H31" s="2"/>
      <c r="I31" s="2">
        <v>3</v>
      </c>
      <c r="J31" s="2">
        <v>71.5</v>
      </c>
      <c r="K31" s="2">
        <v>1</v>
      </c>
      <c r="L31" s="2">
        <v>40.200000000000003</v>
      </c>
      <c r="M31" s="2" t="s">
        <v>89</v>
      </c>
      <c r="N31" s="5"/>
      <c r="O31" s="12">
        <v>405</v>
      </c>
      <c r="P31" s="16">
        <v>5.66</v>
      </c>
      <c r="Q31" s="27">
        <f t="shared" si="0"/>
        <v>609.01599999999996</v>
      </c>
      <c r="R31" s="16">
        <f t="shared" si="2"/>
        <v>7308.1919999999991</v>
      </c>
    </row>
    <row r="32" spans="1:18" ht="18" customHeight="1" x14ac:dyDescent="0.25">
      <c r="A32" s="81">
        <v>27</v>
      </c>
      <c r="B32" s="4" t="s">
        <v>114</v>
      </c>
      <c r="C32" s="2">
        <v>1989</v>
      </c>
      <c r="D32" s="2">
        <v>1</v>
      </c>
      <c r="E32" s="2">
        <v>2</v>
      </c>
      <c r="F32" s="2">
        <v>101.6</v>
      </c>
      <c r="G32" s="2"/>
      <c r="H32" s="2"/>
      <c r="I32" s="2">
        <v>2</v>
      </c>
      <c r="J32" s="2">
        <v>101.6</v>
      </c>
      <c r="K32" s="2"/>
      <c r="L32" s="2"/>
      <c r="M32" s="2" t="s">
        <v>89</v>
      </c>
      <c r="N32" s="5" t="s">
        <v>95</v>
      </c>
      <c r="O32" s="12"/>
      <c r="P32" s="16">
        <v>5.66</v>
      </c>
      <c r="Q32" s="27">
        <f t="shared" si="0"/>
        <v>575.05599999999993</v>
      </c>
      <c r="R32" s="16">
        <f t="shared" si="2"/>
        <v>6900.6719999999987</v>
      </c>
    </row>
    <row r="33" spans="1:18" ht="18" customHeight="1" x14ac:dyDescent="0.25">
      <c r="A33" s="81">
        <v>28</v>
      </c>
      <c r="B33" s="4" t="s">
        <v>115</v>
      </c>
      <c r="C33" s="2">
        <v>1917</v>
      </c>
      <c r="D33" s="2">
        <v>2</v>
      </c>
      <c r="E33" s="2">
        <v>3</v>
      </c>
      <c r="F33" s="2">
        <v>74.3</v>
      </c>
      <c r="G33" s="2"/>
      <c r="H33" s="2"/>
      <c r="I33" s="2">
        <v>2</v>
      </c>
      <c r="J33" s="2">
        <v>54.5</v>
      </c>
      <c r="K33" s="2">
        <v>1</v>
      </c>
      <c r="L33" s="2">
        <v>16.3</v>
      </c>
      <c r="M33" s="2" t="s">
        <v>89</v>
      </c>
      <c r="N33" s="5" t="s">
        <v>91</v>
      </c>
      <c r="O33" s="12">
        <v>779</v>
      </c>
      <c r="P33" s="16">
        <v>5.66</v>
      </c>
      <c r="Q33" s="27">
        <f t="shared" si="0"/>
        <v>420.53800000000001</v>
      </c>
      <c r="R33" s="16">
        <f t="shared" si="2"/>
        <v>5046.4560000000001</v>
      </c>
    </row>
    <row r="34" spans="1:18" ht="18" customHeight="1" x14ac:dyDescent="0.25">
      <c r="A34" s="82">
        <v>29</v>
      </c>
      <c r="B34" s="4" t="s">
        <v>116</v>
      </c>
      <c r="C34" s="2">
        <v>1980</v>
      </c>
      <c r="D34" s="2">
        <v>1</v>
      </c>
      <c r="E34" s="2">
        <v>2</v>
      </c>
      <c r="F34" s="2">
        <v>70.5</v>
      </c>
      <c r="G34" s="2"/>
      <c r="H34" s="12"/>
      <c r="I34" s="12">
        <v>2</v>
      </c>
      <c r="J34" s="12">
        <v>70.5</v>
      </c>
      <c r="K34" s="12"/>
      <c r="L34" s="12"/>
      <c r="M34" s="2" t="s">
        <v>89</v>
      </c>
      <c r="N34" s="5" t="s">
        <v>91</v>
      </c>
      <c r="O34" s="12"/>
      <c r="P34" s="16">
        <v>5.66</v>
      </c>
      <c r="Q34" s="27">
        <f t="shared" si="0"/>
        <v>399.03000000000003</v>
      </c>
      <c r="R34" s="16">
        <f t="shared" si="2"/>
        <v>4788.3600000000006</v>
      </c>
    </row>
    <row r="35" spans="1:18" ht="34.5" customHeight="1" x14ac:dyDescent="0.25">
      <c r="A35" s="82">
        <v>30</v>
      </c>
      <c r="B35" s="4" t="s">
        <v>226</v>
      </c>
      <c r="C35" s="2">
        <v>1964</v>
      </c>
      <c r="D35" s="2">
        <v>2</v>
      </c>
      <c r="E35" s="2">
        <v>12</v>
      </c>
      <c r="F35" s="2">
        <v>503.2</v>
      </c>
      <c r="G35" s="2"/>
      <c r="H35" s="2">
        <v>64.3</v>
      </c>
      <c r="I35" s="2"/>
      <c r="J35" s="2"/>
      <c r="K35" s="2"/>
      <c r="L35" s="2"/>
      <c r="M35" s="2" t="s">
        <v>321</v>
      </c>
      <c r="N35" s="2" t="s">
        <v>203</v>
      </c>
      <c r="O35" s="2">
        <v>380</v>
      </c>
      <c r="P35" s="16">
        <v>5.7</v>
      </c>
      <c r="Q35" s="27">
        <f t="shared" si="0"/>
        <v>2868.2400000000002</v>
      </c>
      <c r="R35" s="16">
        <f t="shared" si="2"/>
        <v>34418.880000000005</v>
      </c>
    </row>
    <row r="36" spans="1:18" ht="18.75" customHeight="1" x14ac:dyDescent="0.25">
      <c r="A36" s="82">
        <v>31</v>
      </c>
      <c r="B36" s="4" t="s">
        <v>225</v>
      </c>
      <c r="C36" s="2">
        <v>1960</v>
      </c>
      <c r="D36" s="2">
        <v>2</v>
      </c>
      <c r="E36" s="2">
        <v>6</v>
      </c>
      <c r="F36" s="2">
        <v>221.4</v>
      </c>
      <c r="G36" s="2"/>
      <c r="H36" s="2"/>
      <c r="I36" s="2"/>
      <c r="J36" s="2"/>
      <c r="K36" s="2"/>
      <c r="L36" s="2"/>
      <c r="M36" s="2" t="s">
        <v>89</v>
      </c>
      <c r="N36" s="5" t="s">
        <v>91</v>
      </c>
      <c r="O36" s="12"/>
      <c r="P36" s="16">
        <v>5.66</v>
      </c>
      <c r="Q36" s="27">
        <f t="shared" si="0"/>
        <v>1253.124</v>
      </c>
      <c r="R36" s="16">
        <f t="shared" si="2"/>
        <v>15037.488000000001</v>
      </c>
    </row>
    <row r="37" spans="1:18" ht="18.75" customHeight="1" x14ac:dyDescent="0.25">
      <c r="A37" s="82">
        <v>32</v>
      </c>
      <c r="B37" s="4" t="s">
        <v>224</v>
      </c>
      <c r="C37" s="2">
        <v>1883</v>
      </c>
      <c r="D37" s="2">
        <v>2</v>
      </c>
      <c r="E37" s="2">
        <v>4</v>
      </c>
      <c r="F37" s="2">
        <v>116</v>
      </c>
      <c r="G37" s="2"/>
      <c r="H37" s="2"/>
      <c r="I37" s="2"/>
      <c r="J37" s="2"/>
      <c r="K37" s="2"/>
      <c r="L37" s="2"/>
      <c r="M37" s="2" t="s">
        <v>89</v>
      </c>
      <c r="N37" s="5" t="s">
        <v>91</v>
      </c>
      <c r="O37" s="12"/>
      <c r="P37" s="16">
        <v>5.66</v>
      </c>
      <c r="Q37" s="27">
        <f t="shared" si="0"/>
        <v>656.56000000000006</v>
      </c>
      <c r="R37" s="16">
        <f t="shared" si="2"/>
        <v>7878.7200000000012</v>
      </c>
    </row>
    <row r="38" spans="1:18" ht="18.75" customHeight="1" x14ac:dyDescent="0.25">
      <c r="A38" s="82">
        <v>33</v>
      </c>
      <c r="B38" s="4" t="s">
        <v>223</v>
      </c>
      <c r="C38" s="2" t="s">
        <v>222</v>
      </c>
      <c r="D38" s="2">
        <v>2</v>
      </c>
      <c r="E38" s="2">
        <v>4</v>
      </c>
      <c r="F38" s="2">
        <v>188.4</v>
      </c>
      <c r="G38" s="2"/>
      <c r="H38" s="2"/>
      <c r="I38" s="2"/>
      <c r="J38" s="2"/>
      <c r="K38" s="2"/>
      <c r="L38" s="2"/>
      <c r="M38" s="2" t="s">
        <v>89</v>
      </c>
      <c r="N38" s="5" t="s">
        <v>91</v>
      </c>
      <c r="O38" s="12"/>
      <c r="P38" s="16">
        <v>5.66</v>
      </c>
      <c r="Q38" s="27">
        <f t="shared" si="0"/>
        <v>1066.3440000000001</v>
      </c>
      <c r="R38" s="16">
        <f t="shared" si="2"/>
        <v>12796.128000000001</v>
      </c>
    </row>
    <row r="39" spans="1:18" ht="18.75" customHeight="1" x14ac:dyDescent="0.25">
      <c r="A39" s="82">
        <v>34</v>
      </c>
      <c r="B39" s="4" t="s">
        <v>221</v>
      </c>
      <c r="C39" s="2">
        <v>1900</v>
      </c>
      <c r="D39" s="2">
        <v>2</v>
      </c>
      <c r="E39" s="2">
        <v>4</v>
      </c>
      <c r="F39" s="2">
        <v>166.8</v>
      </c>
      <c r="G39" s="2"/>
      <c r="H39" s="2"/>
      <c r="I39" s="2"/>
      <c r="J39" s="2"/>
      <c r="K39" s="2"/>
      <c r="L39" s="2"/>
      <c r="M39" s="2" t="s">
        <v>89</v>
      </c>
      <c r="N39" s="5" t="s">
        <v>91</v>
      </c>
      <c r="O39" s="12"/>
      <c r="P39" s="16">
        <v>5.66</v>
      </c>
      <c r="Q39" s="27">
        <f t="shared" si="0"/>
        <v>944.08800000000008</v>
      </c>
      <c r="R39" s="16">
        <f t="shared" si="2"/>
        <v>11329.056</v>
      </c>
    </row>
    <row r="40" spans="1:18" ht="18.75" customHeight="1" x14ac:dyDescent="0.25">
      <c r="A40" s="82">
        <v>35</v>
      </c>
      <c r="B40" s="4" t="s">
        <v>336</v>
      </c>
      <c r="C40" s="2">
        <v>1917</v>
      </c>
      <c r="D40" s="2">
        <v>2</v>
      </c>
      <c r="E40" s="2">
        <v>4</v>
      </c>
      <c r="F40" s="2">
        <v>142</v>
      </c>
      <c r="G40" s="2"/>
      <c r="H40" s="2"/>
      <c r="I40" s="2">
        <v>1</v>
      </c>
      <c r="J40" s="2"/>
      <c r="K40" s="2">
        <v>3</v>
      </c>
      <c r="L40" s="2"/>
      <c r="M40" s="2" t="s">
        <v>89</v>
      </c>
      <c r="N40" s="5" t="s">
        <v>91</v>
      </c>
      <c r="O40" s="12"/>
      <c r="P40" s="16">
        <v>5.66</v>
      </c>
      <c r="Q40" s="27">
        <f t="shared" si="0"/>
        <v>803.72</v>
      </c>
      <c r="R40" s="16">
        <f t="shared" si="2"/>
        <v>9644.64</v>
      </c>
    </row>
    <row r="41" spans="1:18" ht="18.75" customHeight="1" x14ac:dyDescent="0.25">
      <c r="A41" s="82">
        <v>36</v>
      </c>
      <c r="B41" s="4" t="s">
        <v>220</v>
      </c>
      <c r="C41" s="2">
        <v>1900</v>
      </c>
      <c r="D41" s="2">
        <v>2</v>
      </c>
      <c r="E41" s="2">
        <v>5</v>
      </c>
      <c r="F41" s="2">
        <v>265.89999999999998</v>
      </c>
      <c r="G41" s="2"/>
      <c r="H41" s="2"/>
      <c r="I41" s="2"/>
      <c r="J41" s="2"/>
      <c r="K41" s="2"/>
      <c r="L41" s="2"/>
      <c r="M41" s="2" t="s">
        <v>89</v>
      </c>
      <c r="N41" s="5" t="s">
        <v>91</v>
      </c>
      <c r="O41" s="12"/>
      <c r="P41" s="16">
        <v>5.66</v>
      </c>
      <c r="Q41" s="27">
        <f t="shared" si="0"/>
        <v>1504.9939999999999</v>
      </c>
      <c r="R41" s="16">
        <f t="shared" si="2"/>
        <v>18059.928</v>
      </c>
    </row>
    <row r="42" spans="1:18" ht="15.75" customHeight="1" x14ac:dyDescent="0.25">
      <c r="A42" s="82">
        <v>37</v>
      </c>
      <c r="B42" s="4" t="s">
        <v>219</v>
      </c>
      <c r="C42" s="2">
        <v>1967</v>
      </c>
      <c r="D42" s="2">
        <v>2</v>
      </c>
      <c r="E42" s="2">
        <v>4</v>
      </c>
      <c r="F42" s="2">
        <v>157.80000000000001</v>
      </c>
      <c r="G42" s="2"/>
      <c r="H42" s="2"/>
      <c r="I42" s="2"/>
      <c r="J42" s="2"/>
      <c r="K42" s="2"/>
      <c r="L42" s="2"/>
      <c r="M42" s="2" t="s">
        <v>89</v>
      </c>
      <c r="N42" s="5" t="s">
        <v>91</v>
      </c>
      <c r="O42" s="12"/>
      <c r="P42" s="16">
        <v>5.66</v>
      </c>
      <c r="Q42" s="27">
        <f t="shared" si="0"/>
        <v>893.14800000000014</v>
      </c>
      <c r="R42" s="16">
        <f t="shared" si="2"/>
        <v>10717.776000000002</v>
      </c>
    </row>
    <row r="43" spans="1:18" ht="15.75" customHeight="1" x14ac:dyDescent="0.25">
      <c r="A43" s="82">
        <v>38</v>
      </c>
      <c r="B43" s="4" t="s">
        <v>218</v>
      </c>
      <c r="C43" s="2">
        <v>1960</v>
      </c>
      <c r="D43" s="2">
        <v>2</v>
      </c>
      <c r="E43" s="2">
        <v>4</v>
      </c>
      <c r="F43" s="2">
        <v>110.6</v>
      </c>
      <c r="G43" s="2"/>
      <c r="H43" s="2"/>
      <c r="I43" s="2"/>
      <c r="J43" s="2"/>
      <c r="K43" s="2"/>
      <c r="L43" s="2"/>
      <c r="M43" s="2" t="s">
        <v>89</v>
      </c>
      <c r="N43" s="5" t="s">
        <v>91</v>
      </c>
      <c r="O43" s="12"/>
      <c r="P43" s="16">
        <v>5.66</v>
      </c>
      <c r="Q43" s="27">
        <f t="shared" si="0"/>
        <v>625.99599999999998</v>
      </c>
      <c r="R43" s="16">
        <f t="shared" si="2"/>
        <v>7511.9519999999993</v>
      </c>
    </row>
    <row r="44" spans="1:18" ht="18.75" customHeight="1" x14ac:dyDescent="0.25">
      <c r="A44" s="82">
        <v>39</v>
      </c>
      <c r="B44" s="4" t="s">
        <v>34</v>
      </c>
      <c r="C44" s="2">
        <v>1917</v>
      </c>
      <c r="D44" s="2">
        <v>2</v>
      </c>
      <c r="E44" s="2">
        <v>3</v>
      </c>
      <c r="F44" s="2">
        <v>84.1</v>
      </c>
      <c r="G44" s="2"/>
      <c r="H44" s="2"/>
      <c r="I44" s="2">
        <v>1</v>
      </c>
      <c r="J44" s="2">
        <v>20.100000000000001</v>
      </c>
      <c r="K44" s="2">
        <v>2</v>
      </c>
      <c r="L44" s="2">
        <v>64</v>
      </c>
      <c r="M44" s="2" t="s">
        <v>89</v>
      </c>
      <c r="N44" s="5" t="s">
        <v>91</v>
      </c>
      <c r="O44" s="2">
        <v>976</v>
      </c>
      <c r="P44" s="16">
        <v>5.66</v>
      </c>
      <c r="Q44" s="27">
        <f t="shared" si="0"/>
        <v>476.00599999999997</v>
      </c>
      <c r="R44" s="16">
        <f t="shared" si="2"/>
        <v>5712.0720000000001</v>
      </c>
    </row>
    <row r="45" spans="1:18" ht="18.75" customHeight="1" x14ac:dyDescent="0.25">
      <c r="A45" s="82">
        <v>40</v>
      </c>
      <c r="B45" s="4" t="s">
        <v>35</v>
      </c>
      <c r="C45" s="2">
        <v>1917</v>
      </c>
      <c r="D45" s="2">
        <v>2</v>
      </c>
      <c r="E45" s="2">
        <v>3</v>
      </c>
      <c r="F45" s="2">
        <v>101.3</v>
      </c>
      <c r="G45" s="2"/>
      <c r="H45" s="2"/>
      <c r="I45" s="2">
        <v>1</v>
      </c>
      <c r="J45" s="2">
        <v>48.6</v>
      </c>
      <c r="K45" s="2">
        <v>2</v>
      </c>
      <c r="L45" s="2">
        <v>52.7</v>
      </c>
      <c r="M45" s="2" t="s">
        <v>89</v>
      </c>
      <c r="N45" s="5" t="s">
        <v>91</v>
      </c>
      <c r="O45" s="2"/>
      <c r="P45" s="16">
        <v>5.66</v>
      </c>
      <c r="Q45" s="27">
        <f t="shared" si="0"/>
        <v>573.35799999999995</v>
      </c>
      <c r="R45" s="16">
        <f t="shared" si="2"/>
        <v>6880.2959999999994</v>
      </c>
    </row>
    <row r="46" spans="1:18" ht="18.75" customHeight="1" x14ac:dyDescent="0.25">
      <c r="A46" s="82">
        <v>41</v>
      </c>
      <c r="B46" s="4" t="s">
        <v>117</v>
      </c>
      <c r="C46" s="2">
        <v>1963</v>
      </c>
      <c r="D46" s="2">
        <v>1</v>
      </c>
      <c r="E46" s="2">
        <v>4</v>
      </c>
      <c r="F46" s="2">
        <v>113.7</v>
      </c>
      <c r="G46" s="2"/>
      <c r="H46" s="2"/>
      <c r="I46" s="2">
        <v>1</v>
      </c>
      <c r="J46" s="2">
        <v>28.1</v>
      </c>
      <c r="K46" s="2">
        <v>3</v>
      </c>
      <c r="L46" s="2">
        <v>85.6</v>
      </c>
      <c r="M46" s="2" t="s">
        <v>89</v>
      </c>
      <c r="N46" s="5" t="s">
        <v>91</v>
      </c>
      <c r="O46" s="12"/>
      <c r="P46" s="16">
        <v>5.66</v>
      </c>
      <c r="Q46" s="27">
        <f t="shared" si="0"/>
        <v>643.54200000000003</v>
      </c>
      <c r="R46" s="16">
        <f t="shared" si="2"/>
        <v>7722.5040000000008</v>
      </c>
    </row>
    <row r="47" spans="1:18" ht="18.75" customHeight="1" x14ac:dyDescent="0.25">
      <c r="A47" s="82">
        <v>42</v>
      </c>
      <c r="B47" s="4" t="s">
        <v>118</v>
      </c>
      <c r="C47" s="3">
        <v>1961</v>
      </c>
      <c r="D47" s="3">
        <v>1</v>
      </c>
      <c r="E47" s="3">
        <v>2</v>
      </c>
      <c r="F47" s="3">
        <v>76.400000000000006</v>
      </c>
      <c r="G47" s="3"/>
      <c r="H47" s="3"/>
      <c r="I47" s="3">
        <v>2</v>
      </c>
      <c r="J47" s="3">
        <v>76.400000000000006</v>
      </c>
      <c r="K47" s="3"/>
      <c r="L47" s="3"/>
      <c r="M47" s="2" t="s">
        <v>89</v>
      </c>
      <c r="N47" s="5" t="s">
        <v>91</v>
      </c>
      <c r="O47" s="12"/>
      <c r="P47" s="16">
        <v>5.66</v>
      </c>
      <c r="Q47" s="27">
        <f t="shared" si="0"/>
        <v>432.42400000000004</v>
      </c>
      <c r="R47" s="16">
        <f t="shared" si="2"/>
        <v>5189.0880000000006</v>
      </c>
    </row>
    <row r="48" spans="1:18" ht="18.75" customHeight="1" x14ac:dyDescent="0.25">
      <c r="A48" s="82">
        <v>43</v>
      </c>
      <c r="B48" s="4" t="s">
        <v>119</v>
      </c>
      <c r="C48" s="2">
        <v>1975</v>
      </c>
      <c r="D48" s="2">
        <v>1</v>
      </c>
      <c r="E48" s="2">
        <v>3</v>
      </c>
      <c r="F48" s="2">
        <v>106.1</v>
      </c>
      <c r="G48" s="2"/>
      <c r="H48" s="2"/>
      <c r="I48" s="2">
        <v>1</v>
      </c>
      <c r="J48" s="2">
        <v>37.9</v>
      </c>
      <c r="K48" s="2">
        <v>2</v>
      </c>
      <c r="L48" s="2">
        <v>68.2</v>
      </c>
      <c r="M48" s="2" t="s">
        <v>89</v>
      </c>
      <c r="N48" s="5" t="s">
        <v>91</v>
      </c>
      <c r="O48" s="12"/>
      <c r="P48" s="16">
        <v>5.66</v>
      </c>
      <c r="Q48" s="27">
        <f t="shared" si="0"/>
        <v>600.52599999999995</v>
      </c>
      <c r="R48" s="16">
        <f t="shared" si="2"/>
        <v>7206.3119999999999</v>
      </c>
    </row>
    <row r="49" spans="1:18" ht="18.75" customHeight="1" x14ac:dyDescent="0.25">
      <c r="A49" s="82">
        <v>44</v>
      </c>
      <c r="B49" s="4" t="s">
        <v>120</v>
      </c>
      <c r="C49" s="2">
        <v>1986</v>
      </c>
      <c r="D49" s="2">
        <v>1</v>
      </c>
      <c r="E49" s="2">
        <v>2</v>
      </c>
      <c r="F49" s="2">
        <v>109.9</v>
      </c>
      <c r="G49" s="2"/>
      <c r="H49" s="2"/>
      <c r="I49" s="2">
        <v>2</v>
      </c>
      <c r="J49" s="2">
        <v>109.9</v>
      </c>
      <c r="K49" s="2"/>
      <c r="L49" s="2"/>
      <c r="M49" s="2" t="s">
        <v>89</v>
      </c>
      <c r="N49" s="5"/>
      <c r="O49" s="12"/>
      <c r="P49" s="16">
        <v>5.66</v>
      </c>
      <c r="Q49" s="27">
        <f t="shared" si="0"/>
        <v>622.03399999999999</v>
      </c>
      <c r="R49" s="16">
        <f t="shared" si="2"/>
        <v>7464.4079999999994</v>
      </c>
    </row>
    <row r="50" spans="1:18" ht="18.75" customHeight="1" x14ac:dyDescent="0.25">
      <c r="A50" s="82">
        <v>45</v>
      </c>
      <c r="B50" s="4" t="s">
        <v>36</v>
      </c>
      <c r="C50" s="3">
        <v>1917</v>
      </c>
      <c r="D50" s="3">
        <v>1</v>
      </c>
      <c r="E50" s="3">
        <v>3</v>
      </c>
      <c r="F50" s="3">
        <v>147.30000000000001</v>
      </c>
      <c r="G50" s="3"/>
      <c r="H50" s="3"/>
      <c r="I50" s="3">
        <v>2</v>
      </c>
      <c r="J50" s="3">
        <v>77.3</v>
      </c>
      <c r="K50" s="3">
        <v>1</v>
      </c>
      <c r="L50" s="3">
        <v>70</v>
      </c>
      <c r="M50" s="2" t="s">
        <v>89</v>
      </c>
      <c r="N50" s="5" t="s">
        <v>16</v>
      </c>
      <c r="O50" s="12"/>
      <c r="P50" s="16">
        <v>5.66</v>
      </c>
      <c r="Q50" s="27">
        <f t="shared" si="0"/>
        <v>833.71800000000007</v>
      </c>
      <c r="R50" s="16">
        <f t="shared" si="2"/>
        <v>10004.616000000002</v>
      </c>
    </row>
    <row r="51" spans="1:18" ht="18.75" customHeight="1" x14ac:dyDescent="0.25">
      <c r="A51" s="82">
        <v>46</v>
      </c>
      <c r="B51" s="4" t="s">
        <v>37</v>
      </c>
      <c r="C51" s="2">
        <v>1956</v>
      </c>
      <c r="D51" s="2">
        <v>1</v>
      </c>
      <c r="E51" s="2">
        <v>3</v>
      </c>
      <c r="F51" s="2">
        <v>73.5</v>
      </c>
      <c r="G51" s="2"/>
      <c r="H51" s="2"/>
      <c r="I51" s="2">
        <v>2</v>
      </c>
      <c r="J51" s="2">
        <v>46.7</v>
      </c>
      <c r="K51" s="2">
        <v>1</v>
      </c>
      <c r="L51" s="2">
        <v>26.8</v>
      </c>
      <c r="M51" s="2" t="s">
        <v>89</v>
      </c>
      <c r="N51" s="5" t="s">
        <v>16</v>
      </c>
      <c r="O51" s="12"/>
      <c r="P51" s="16">
        <v>5.66</v>
      </c>
      <c r="Q51" s="27">
        <f t="shared" si="0"/>
        <v>416.01</v>
      </c>
      <c r="R51" s="16">
        <f t="shared" si="2"/>
        <v>4992.12</v>
      </c>
    </row>
    <row r="52" spans="1:18" ht="44.25" customHeight="1" x14ac:dyDescent="0.25">
      <c r="A52" s="82">
        <v>47</v>
      </c>
      <c r="B52" s="4" t="s">
        <v>230</v>
      </c>
      <c r="C52" s="2">
        <v>1989</v>
      </c>
      <c r="D52" s="2">
        <v>2</v>
      </c>
      <c r="E52" s="2">
        <v>16</v>
      </c>
      <c r="F52" s="2">
        <v>856.7</v>
      </c>
      <c r="G52" s="2"/>
      <c r="H52" s="2">
        <v>61.8</v>
      </c>
      <c r="I52" s="2"/>
      <c r="J52" s="2"/>
      <c r="K52" s="2"/>
      <c r="L52" s="2"/>
      <c r="M52" s="2" t="s">
        <v>202</v>
      </c>
      <c r="N52" s="2" t="s">
        <v>229</v>
      </c>
      <c r="O52" s="12">
        <v>576</v>
      </c>
      <c r="P52" s="16">
        <v>10.220000000000001</v>
      </c>
      <c r="Q52" s="27">
        <f t="shared" si="0"/>
        <v>8755.4740000000002</v>
      </c>
      <c r="R52" s="16">
        <f t="shared" si="2"/>
        <v>105065.68799999999</v>
      </c>
    </row>
    <row r="53" spans="1:18" ht="30.75" customHeight="1" x14ac:dyDescent="0.25">
      <c r="A53" s="82">
        <v>48</v>
      </c>
      <c r="B53" s="4" t="s">
        <v>228</v>
      </c>
      <c r="C53" s="2">
        <v>1955</v>
      </c>
      <c r="D53" s="2">
        <v>2</v>
      </c>
      <c r="E53" s="2">
        <v>8</v>
      </c>
      <c r="F53" s="2">
        <v>360.7</v>
      </c>
      <c r="G53" s="2"/>
      <c r="H53" s="2">
        <v>25.3</v>
      </c>
      <c r="I53" s="2"/>
      <c r="J53" s="2"/>
      <c r="K53" s="2"/>
      <c r="L53" s="2"/>
      <c r="M53" s="2" t="s">
        <v>322</v>
      </c>
      <c r="N53" s="58"/>
      <c r="O53" s="12"/>
      <c r="P53" s="16">
        <v>5.7</v>
      </c>
      <c r="Q53" s="27">
        <f t="shared" si="0"/>
        <v>2055.9899999999998</v>
      </c>
      <c r="R53" s="16">
        <f t="shared" si="2"/>
        <v>24671.879999999997</v>
      </c>
    </row>
    <row r="54" spans="1:18" ht="30.75" customHeight="1" x14ac:dyDescent="0.25">
      <c r="A54" s="82">
        <v>49</v>
      </c>
      <c r="B54" s="4" t="s">
        <v>227</v>
      </c>
      <c r="C54" s="2">
        <v>1964</v>
      </c>
      <c r="D54" s="2">
        <v>1</v>
      </c>
      <c r="E54" s="2">
        <v>4</v>
      </c>
      <c r="F54" s="2">
        <v>147.4</v>
      </c>
      <c r="G54" s="2"/>
      <c r="H54" s="2"/>
      <c r="I54" s="2"/>
      <c r="J54" s="2"/>
      <c r="K54" s="2"/>
      <c r="L54" s="2"/>
      <c r="M54" s="2" t="s">
        <v>322</v>
      </c>
      <c r="N54" s="58"/>
      <c r="O54" s="12">
        <v>1581</v>
      </c>
      <c r="P54" s="16">
        <v>5.7</v>
      </c>
      <c r="Q54" s="27">
        <f t="shared" si="0"/>
        <v>840.18000000000006</v>
      </c>
      <c r="R54" s="16">
        <f t="shared" si="2"/>
        <v>10082.16</v>
      </c>
    </row>
    <row r="55" spans="1:18" ht="30.75" customHeight="1" x14ac:dyDescent="0.25">
      <c r="A55" s="83">
        <v>50</v>
      </c>
      <c r="B55" s="4" t="s">
        <v>338</v>
      </c>
      <c r="C55" s="2" t="s">
        <v>209</v>
      </c>
      <c r="D55" s="2">
        <v>2</v>
      </c>
      <c r="E55" s="2">
        <v>4</v>
      </c>
      <c r="F55" s="2">
        <v>134.6</v>
      </c>
      <c r="G55" s="2"/>
      <c r="H55" s="2"/>
      <c r="I55" s="2"/>
      <c r="J55" s="2"/>
      <c r="K55" s="2"/>
      <c r="L55" s="2"/>
      <c r="M55" s="2" t="s">
        <v>89</v>
      </c>
      <c r="N55" s="5" t="s">
        <v>16</v>
      </c>
      <c r="O55" s="12"/>
      <c r="P55" s="16">
        <v>5.66</v>
      </c>
      <c r="Q55" s="27">
        <f t="shared" si="0"/>
        <v>761.83600000000001</v>
      </c>
      <c r="R55" s="16">
        <f t="shared" si="2"/>
        <v>9142.0319999999992</v>
      </c>
    </row>
    <row r="56" spans="1:18" ht="13.5" customHeight="1" x14ac:dyDescent="0.25">
      <c r="A56" s="83">
        <v>51</v>
      </c>
      <c r="B56" s="4" t="s">
        <v>239</v>
      </c>
      <c r="C56" s="2">
        <v>1917</v>
      </c>
      <c r="D56" s="2">
        <v>2</v>
      </c>
      <c r="E56" s="2">
        <v>6</v>
      </c>
      <c r="F56" s="2">
        <v>225.6</v>
      </c>
      <c r="G56" s="2"/>
      <c r="H56" s="2"/>
      <c r="I56" s="2"/>
      <c r="J56" s="2"/>
      <c r="K56" s="2"/>
      <c r="L56" s="2"/>
      <c r="M56" s="2" t="s">
        <v>205</v>
      </c>
      <c r="N56" s="7" t="s">
        <v>20</v>
      </c>
      <c r="O56" s="12"/>
      <c r="P56" s="16">
        <v>5.66</v>
      </c>
      <c r="Q56" s="27">
        <f t="shared" si="0"/>
        <v>1276.896</v>
      </c>
      <c r="R56" s="16">
        <f t="shared" si="2"/>
        <v>15322.752</v>
      </c>
    </row>
    <row r="57" spans="1:18" ht="13.5" customHeight="1" x14ac:dyDescent="0.25">
      <c r="A57" s="83">
        <v>52</v>
      </c>
      <c r="B57" s="4" t="s">
        <v>238</v>
      </c>
      <c r="C57" s="2" t="s">
        <v>209</v>
      </c>
      <c r="D57" s="2">
        <v>2</v>
      </c>
      <c r="E57" s="2">
        <v>4</v>
      </c>
      <c r="F57" s="2">
        <v>510</v>
      </c>
      <c r="G57" s="2"/>
      <c r="H57" s="2"/>
      <c r="I57" s="2"/>
      <c r="J57" s="2"/>
      <c r="K57" s="2"/>
      <c r="L57" s="2"/>
      <c r="M57" s="2"/>
      <c r="N57" s="7" t="s">
        <v>20</v>
      </c>
      <c r="O57" s="12"/>
      <c r="P57" s="16">
        <v>5.66</v>
      </c>
      <c r="Q57" s="27">
        <f t="shared" si="0"/>
        <v>2886.6</v>
      </c>
      <c r="R57" s="16">
        <f t="shared" si="2"/>
        <v>34639.199999999997</v>
      </c>
    </row>
    <row r="58" spans="1:18" ht="13.5" customHeight="1" x14ac:dyDescent="0.25">
      <c r="A58" s="83">
        <v>53</v>
      </c>
      <c r="B58" s="4" t="s">
        <v>237</v>
      </c>
      <c r="C58" s="2" t="s">
        <v>209</v>
      </c>
      <c r="D58" s="2">
        <v>2</v>
      </c>
      <c r="E58" s="2">
        <v>7</v>
      </c>
      <c r="F58" s="2">
        <v>181.8</v>
      </c>
      <c r="G58" s="2"/>
      <c r="H58" s="2"/>
      <c r="I58" s="2"/>
      <c r="J58" s="2"/>
      <c r="K58" s="2"/>
      <c r="L58" s="2"/>
      <c r="M58" s="2" t="s">
        <v>205</v>
      </c>
      <c r="N58" s="7" t="s">
        <v>20</v>
      </c>
      <c r="O58" s="12"/>
      <c r="P58" s="16">
        <v>5.66</v>
      </c>
      <c r="Q58" s="27">
        <f t="shared" si="0"/>
        <v>1028.9880000000001</v>
      </c>
      <c r="R58" s="16">
        <f t="shared" si="2"/>
        <v>12347.856</v>
      </c>
    </row>
    <row r="59" spans="1:18" ht="13.5" customHeight="1" x14ac:dyDescent="0.25">
      <c r="A59" s="83">
        <v>54</v>
      </c>
      <c r="B59" s="4" t="s">
        <v>236</v>
      </c>
      <c r="C59" s="2" t="s">
        <v>209</v>
      </c>
      <c r="D59" s="2">
        <v>2</v>
      </c>
      <c r="E59" s="2">
        <v>5</v>
      </c>
      <c r="F59" s="2">
        <v>163.19999999999999</v>
      </c>
      <c r="G59" s="2"/>
      <c r="H59" s="2"/>
      <c r="I59" s="2"/>
      <c r="J59" s="2"/>
      <c r="K59" s="2"/>
      <c r="L59" s="2"/>
      <c r="M59" s="2" t="s">
        <v>205</v>
      </c>
      <c r="N59" s="7" t="s">
        <v>20</v>
      </c>
      <c r="O59" s="12"/>
      <c r="P59" s="16">
        <v>5.66</v>
      </c>
      <c r="Q59" s="27">
        <f t="shared" si="0"/>
        <v>923.71199999999999</v>
      </c>
      <c r="R59" s="16">
        <f t="shared" si="2"/>
        <v>11084.544</v>
      </c>
    </row>
    <row r="60" spans="1:18" ht="13.5" customHeight="1" x14ac:dyDescent="0.25">
      <c r="A60" s="83">
        <v>55</v>
      </c>
      <c r="B60" s="4" t="s">
        <v>235</v>
      </c>
      <c r="C60" s="3" t="s">
        <v>209</v>
      </c>
      <c r="D60" s="3">
        <v>2</v>
      </c>
      <c r="E60" s="3">
        <v>2</v>
      </c>
      <c r="F60" s="3">
        <v>90.6</v>
      </c>
      <c r="G60" s="3"/>
      <c r="H60" s="3"/>
      <c r="I60" s="3"/>
      <c r="J60" s="3"/>
      <c r="K60" s="3"/>
      <c r="L60" s="3"/>
      <c r="M60" s="3" t="s">
        <v>205</v>
      </c>
      <c r="N60" s="7" t="s">
        <v>20</v>
      </c>
      <c r="O60" s="12"/>
      <c r="P60" s="16">
        <v>5.66</v>
      </c>
      <c r="Q60" s="27">
        <f t="shared" si="0"/>
        <v>512.79599999999994</v>
      </c>
      <c r="R60" s="16">
        <f t="shared" si="2"/>
        <v>6153.5519999999997</v>
      </c>
    </row>
    <row r="61" spans="1:18" ht="30.75" customHeight="1" x14ac:dyDescent="0.25">
      <c r="A61" s="83">
        <v>56</v>
      </c>
      <c r="B61" s="4" t="s">
        <v>234</v>
      </c>
      <c r="C61" s="2">
        <v>1952</v>
      </c>
      <c r="D61" s="2">
        <v>2</v>
      </c>
      <c r="E61" s="2">
        <v>8</v>
      </c>
      <c r="F61" s="2">
        <v>337.8</v>
      </c>
      <c r="G61" s="2"/>
      <c r="H61" s="2">
        <v>36</v>
      </c>
      <c r="I61" s="2"/>
      <c r="J61" s="2"/>
      <c r="K61" s="2"/>
      <c r="L61" s="2"/>
      <c r="M61" s="2" t="s">
        <v>321</v>
      </c>
      <c r="N61" s="7" t="s">
        <v>20</v>
      </c>
      <c r="O61" s="12"/>
      <c r="P61" s="16">
        <v>5.7</v>
      </c>
      <c r="Q61" s="27">
        <f t="shared" si="0"/>
        <v>1925.46</v>
      </c>
      <c r="R61" s="16">
        <f t="shared" si="2"/>
        <v>23105.52</v>
      </c>
    </row>
    <row r="62" spans="1:18" ht="30.75" customHeight="1" x14ac:dyDescent="0.25">
      <c r="A62" s="83">
        <v>57</v>
      </c>
      <c r="B62" s="4" t="s">
        <v>233</v>
      </c>
      <c r="C62" s="2">
        <v>1955</v>
      </c>
      <c r="D62" s="61">
        <v>2</v>
      </c>
      <c r="E62" s="61">
        <v>8</v>
      </c>
      <c r="F62" s="61">
        <v>344.6</v>
      </c>
      <c r="G62" s="61"/>
      <c r="H62" s="61"/>
      <c r="I62" s="61"/>
      <c r="J62" s="61"/>
      <c r="K62" s="61"/>
      <c r="L62" s="61"/>
      <c r="M62" s="2" t="s">
        <v>321</v>
      </c>
      <c r="N62" s="7" t="s">
        <v>20</v>
      </c>
      <c r="O62" s="12"/>
      <c r="P62" s="16">
        <v>5.7</v>
      </c>
      <c r="Q62" s="27">
        <f t="shared" si="0"/>
        <v>1964.2200000000003</v>
      </c>
      <c r="R62" s="16">
        <f t="shared" si="2"/>
        <v>23570.640000000003</v>
      </c>
    </row>
    <row r="63" spans="1:18" ht="30.75" customHeight="1" x14ac:dyDescent="0.25">
      <c r="A63" s="83">
        <v>58</v>
      </c>
      <c r="B63" s="4" t="s">
        <v>232</v>
      </c>
      <c r="C63" s="2">
        <v>1953</v>
      </c>
      <c r="D63" s="2">
        <v>2</v>
      </c>
      <c r="E63" s="2">
        <v>8</v>
      </c>
      <c r="F63" s="2">
        <v>375.2</v>
      </c>
      <c r="G63" s="2"/>
      <c r="H63" s="2">
        <v>8.5</v>
      </c>
      <c r="I63" s="2"/>
      <c r="J63" s="2"/>
      <c r="K63" s="2"/>
      <c r="L63" s="2"/>
      <c r="M63" s="2" t="s">
        <v>321</v>
      </c>
      <c r="N63" s="7" t="s">
        <v>20</v>
      </c>
      <c r="O63" s="12"/>
      <c r="P63" s="16">
        <v>5.7</v>
      </c>
      <c r="Q63" s="27">
        <f t="shared" si="0"/>
        <v>2138.64</v>
      </c>
      <c r="R63" s="16">
        <f t="shared" si="2"/>
        <v>25663.68</v>
      </c>
    </row>
    <row r="64" spans="1:18" ht="30.75" customHeight="1" x14ac:dyDescent="0.25">
      <c r="A64" s="83">
        <v>59</v>
      </c>
      <c r="B64" s="4" t="s">
        <v>231</v>
      </c>
      <c r="C64" s="2">
        <v>1953</v>
      </c>
      <c r="D64" s="2">
        <v>2</v>
      </c>
      <c r="E64" s="2">
        <v>8</v>
      </c>
      <c r="F64" s="2">
        <v>365.2</v>
      </c>
      <c r="G64" s="2"/>
      <c r="H64" s="2">
        <v>15.6</v>
      </c>
      <c r="I64" s="2"/>
      <c r="J64" s="2"/>
      <c r="K64" s="2"/>
      <c r="L64" s="2"/>
      <c r="M64" s="2" t="s">
        <v>321</v>
      </c>
      <c r="N64" s="7" t="s">
        <v>20</v>
      </c>
      <c r="O64" s="12"/>
      <c r="P64" s="16">
        <v>5.7</v>
      </c>
      <c r="Q64" s="27">
        <f t="shared" si="0"/>
        <v>2081.64</v>
      </c>
      <c r="R64" s="16">
        <f t="shared" si="2"/>
        <v>24979.68</v>
      </c>
    </row>
    <row r="65" spans="1:18" ht="15.75" customHeight="1" x14ac:dyDescent="0.25">
      <c r="A65" s="83">
        <v>60</v>
      </c>
      <c r="B65" s="4" t="s">
        <v>38</v>
      </c>
      <c r="C65" s="2">
        <v>1973</v>
      </c>
      <c r="D65" s="2">
        <v>2</v>
      </c>
      <c r="E65" s="2">
        <v>4</v>
      </c>
      <c r="F65" s="2">
        <v>173</v>
      </c>
      <c r="G65" s="2"/>
      <c r="H65" s="2"/>
      <c r="I65" s="2"/>
      <c r="J65" s="2"/>
      <c r="K65" s="2">
        <v>4</v>
      </c>
      <c r="L65" s="2">
        <v>173</v>
      </c>
      <c r="M65" s="2" t="s">
        <v>89</v>
      </c>
      <c r="N65" s="7" t="s">
        <v>20</v>
      </c>
      <c r="O65" s="12"/>
      <c r="P65" s="16">
        <v>5.66</v>
      </c>
      <c r="Q65" s="27">
        <f t="shared" si="0"/>
        <v>979.18000000000006</v>
      </c>
      <c r="R65" s="16">
        <f t="shared" si="2"/>
        <v>11750.16</v>
      </c>
    </row>
    <row r="66" spans="1:18" ht="15.75" customHeight="1" x14ac:dyDescent="0.25">
      <c r="A66" s="83">
        <v>61</v>
      </c>
      <c r="B66" s="4" t="s">
        <v>40</v>
      </c>
      <c r="C66" s="3">
        <v>1976</v>
      </c>
      <c r="D66" s="3">
        <v>1</v>
      </c>
      <c r="E66" s="3">
        <v>4</v>
      </c>
      <c r="F66" s="3">
        <v>172.1</v>
      </c>
      <c r="G66" s="3"/>
      <c r="H66" s="3"/>
      <c r="I66" s="3">
        <v>1</v>
      </c>
      <c r="J66" s="3">
        <v>43</v>
      </c>
      <c r="K66" s="3">
        <v>3</v>
      </c>
      <c r="L66" s="3">
        <v>129.1</v>
      </c>
      <c r="M66" s="2" t="s">
        <v>89</v>
      </c>
      <c r="N66" s="7" t="s">
        <v>20</v>
      </c>
      <c r="O66" s="3">
        <v>1286</v>
      </c>
      <c r="P66" s="16">
        <v>5.66</v>
      </c>
      <c r="Q66" s="27">
        <f t="shared" si="0"/>
        <v>974.08600000000001</v>
      </c>
      <c r="R66" s="16">
        <f t="shared" si="2"/>
        <v>11689.031999999999</v>
      </c>
    </row>
    <row r="67" spans="1:18" ht="15.75" customHeight="1" x14ac:dyDescent="0.25">
      <c r="A67" s="83">
        <v>62</v>
      </c>
      <c r="B67" s="4" t="s">
        <v>92</v>
      </c>
      <c r="C67" s="3">
        <v>1981</v>
      </c>
      <c r="D67" s="3">
        <v>1</v>
      </c>
      <c r="E67" s="3">
        <v>3</v>
      </c>
      <c r="F67" s="3">
        <v>145.5</v>
      </c>
      <c r="G67" s="3"/>
      <c r="H67" s="3"/>
      <c r="I67" s="3"/>
      <c r="J67" s="3"/>
      <c r="K67" s="3">
        <v>3</v>
      </c>
      <c r="L67" s="3">
        <v>145.5</v>
      </c>
      <c r="M67" s="2" t="s">
        <v>89</v>
      </c>
      <c r="N67" s="7" t="s">
        <v>20</v>
      </c>
      <c r="O67" s="3"/>
      <c r="P67" s="16">
        <v>5.66</v>
      </c>
      <c r="Q67" s="27">
        <f t="shared" si="0"/>
        <v>823.53</v>
      </c>
      <c r="R67" s="16">
        <f t="shared" si="2"/>
        <v>9882.36</v>
      </c>
    </row>
    <row r="68" spans="1:18" ht="15.75" customHeight="1" x14ac:dyDescent="0.25">
      <c r="A68" s="83">
        <v>63</v>
      </c>
      <c r="B68" s="4" t="s">
        <v>41</v>
      </c>
      <c r="C68" s="3">
        <v>1963</v>
      </c>
      <c r="D68" s="3">
        <v>1</v>
      </c>
      <c r="E68" s="3">
        <v>4</v>
      </c>
      <c r="F68" s="3">
        <v>133.30000000000001</v>
      </c>
      <c r="G68" s="3"/>
      <c r="H68" s="3"/>
      <c r="I68" s="3">
        <v>1</v>
      </c>
      <c r="J68" s="3">
        <v>34.6</v>
      </c>
      <c r="K68" s="3">
        <v>3</v>
      </c>
      <c r="L68" s="3">
        <v>98.7</v>
      </c>
      <c r="M68" s="2" t="s">
        <v>89</v>
      </c>
      <c r="N68" s="7" t="s">
        <v>20</v>
      </c>
      <c r="O68" s="3">
        <v>1582</v>
      </c>
      <c r="P68" s="16">
        <v>5.66</v>
      </c>
      <c r="Q68" s="27">
        <f t="shared" si="0"/>
        <v>754.47800000000007</v>
      </c>
      <c r="R68" s="16">
        <f t="shared" si="2"/>
        <v>9053.7360000000008</v>
      </c>
    </row>
    <row r="69" spans="1:18" ht="15.75" customHeight="1" x14ac:dyDescent="0.25">
      <c r="A69" s="83">
        <v>64</v>
      </c>
      <c r="B69" s="4" t="s">
        <v>42</v>
      </c>
      <c r="C69" s="3">
        <v>1970</v>
      </c>
      <c r="D69" s="3">
        <v>1</v>
      </c>
      <c r="E69" s="3">
        <v>4</v>
      </c>
      <c r="F69" s="3">
        <v>147.19999999999999</v>
      </c>
      <c r="G69" s="3"/>
      <c r="H69" s="3"/>
      <c r="I69" s="3">
        <v>4</v>
      </c>
      <c r="J69" s="3">
        <v>147.19999999999999</v>
      </c>
      <c r="K69" s="3"/>
      <c r="L69" s="3"/>
      <c r="M69" s="2" t="s">
        <v>89</v>
      </c>
      <c r="N69" s="7" t="s">
        <v>20</v>
      </c>
      <c r="O69" s="3"/>
      <c r="P69" s="16">
        <v>5.66</v>
      </c>
      <c r="Q69" s="27">
        <f t="shared" si="0"/>
        <v>833.15199999999993</v>
      </c>
      <c r="R69" s="16">
        <f t="shared" si="2"/>
        <v>9997.8239999999987</v>
      </c>
    </row>
    <row r="70" spans="1:18" ht="15.75" customHeight="1" x14ac:dyDescent="0.25">
      <c r="A70" s="83">
        <v>65</v>
      </c>
      <c r="B70" s="4" t="s">
        <v>39</v>
      </c>
      <c r="C70" s="3">
        <v>1988</v>
      </c>
      <c r="D70" s="3">
        <v>1</v>
      </c>
      <c r="E70" s="3">
        <v>4</v>
      </c>
      <c r="F70" s="3">
        <v>148</v>
      </c>
      <c r="G70" s="3"/>
      <c r="H70" s="3"/>
      <c r="I70" s="3">
        <v>1</v>
      </c>
      <c r="J70" s="3">
        <v>37.9</v>
      </c>
      <c r="K70" s="3">
        <v>3</v>
      </c>
      <c r="L70" s="3">
        <v>110.1</v>
      </c>
      <c r="M70" s="2" t="s">
        <v>89</v>
      </c>
      <c r="N70" s="7" t="s">
        <v>20</v>
      </c>
      <c r="O70" s="2"/>
      <c r="P70" s="16">
        <v>5.66</v>
      </c>
      <c r="Q70" s="27">
        <f t="shared" si="0"/>
        <v>837.68000000000006</v>
      </c>
      <c r="R70" s="16">
        <f t="shared" si="2"/>
        <v>10052.16</v>
      </c>
    </row>
    <row r="71" spans="1:18" ht="15.75" customHeight="1" x14ac:dyDescent="0.25">
      <c r="A71" s="83">
        <v>66</v>
      </c>
      <c r="B71" s="4" t="s">
        <v>43</v>
      </c>
      <c r="C71" s="2">
        <v>1962</v>
      </c>
      <c r="D71" s="2">
        <v>1</v>
      </c>
      <c r="E71" s="2">
        <v>4</v>
      </c>
      <c r="F71" s="2">
        <v>95.3</v>
      </c>
      <c r="G71" s="2"/>
      <c r="H71" s="2"/>
      <c r="I71" s="6">
        <v>2</v>
      </c>
      <c r="J71" s="6">
        <v>42.8</v>
      </c>
      <c r="K71" s="6">
        <v>2</v>
      </c>
      <c r="L71" s="6">
        <v>52.5</v>
      </c>
      <c r="M71" s="2" t="s">
        <v>89</v>
      </c>
      <c r="N71" s="4" t="s">
        <v>25</v>
      </c>
      <c r="O71" s="2"/>
      <c r="P71" s="16">
        <v>5.66</v>
      </c>
      <c r="Q71" s="27">
        <f t="shared" si="0"/>
        <v>539.39800000000002</v>
      </c>
      <c r="R71" s="16">
        <f t="shared" si="2"/>
        <v>6472.7759999999998</v>
      </c>
    </row>
    <row r="72" spans="1:18" ht="29.25" customHeight="1" x14ac:dyDescent="0.25">
      <c r="A72" s="83">
        <v>67</v>
      </c>
      <c r="B72" s="4" t="s">
        <v>240</v>
      </c>
      <c r="C72" s="2">
        <v>1972</v>
      </c>
      <c r="D72" s="2">
        <v>2</v>
      </c>
      <c r="E72" s="2">
        <v>8</v>
      </c>
      <c r="F72" s="2">
        <v>328.1</v>
      </c>
      <c r="G72" s="2"/>
      <c r="H72" s="2"/>
      <c r="I72" s="2"/>
      <c r="J72" s="2"/>
      <c r="K72" s="2"/>
      <c r="L72" s="2"/>
      <c r="M72" s="2" t="s">
        <v>202</v>
      </c>
      <c r="N72" s="4" t="s">
        <v>25</v>
      </c>
      <c r="O72" s="2">
        <v>212</v>
      </c>
      <c r="P72" s="16">
        <v>10.220000000000001</v>
      </c>
      <c r="Q72" s="27">
        <f t="shared" ref="Q72:Q107" si="3">F72*P72</f>
        <v>3353.1820000000002</v>
      </c>
      <c r="R72" s="16">
        <f t="shared" si="2"/>
        <v>40238.184000000001</v>
      </c>
    </row>
    <row r="73" spans="1:18" ht="29.25" customHeight="1" x14ac:dyDescent="0.25">
      <c r="A73" s="83">
        <v>68</v>
      </c>
      <c r="B73" s="4" t="s">
        <v>328</v>
      </c>
      <c r="C73" s="3">
        <v>1996</v>
      </c>
      <c r="D73" s="3">
        <v>2</v>
      </c>
      <c r="E73" s="3">
        <v>24</v>
      </c>
      <c r="F73" s="3">
        <v>1057.2</v>
      </c>
      <c r="G73" s="2"/>
      <c r="H73" s="3">
        <v>123.1</v>
      </c>
      <c r="I73" s="5"/>
      <c r="J73" s="5"/>
      <c r="K73" s="5"/>
      <c r="M73" s="2" t="s">
        <v>202</v>
      </c>
      <c r="N73" s="2" t="s">
        <v>203</v>
      </c>
      <c r="O73" s="3">
        <v>2043</v>
      </c>
      <c r="P73" s="16">
        <v>10.220000000000001</v>
      </c>
      <c r="Q73" s="27">
        <f t="shared" si="3"/>
        <v>10804.584000000001</v>
      </c>
      <c r="R73" s="16">
        <f t="shared" si="2"/>
        <v>129655.008</v>
      </c>
    </row>
    <row r="74" spans="1:18" ht="17.25" customHeight="1" x14ac:dyDescent="0.25">
      <c r="A74" s="83">
        <v>69</v>
      </c>
      <c r="B74" s="4" t="s">
        <v>44</v>
      </c>
      <c r="C74" s="2">
        <v>1971</v>
      </c>
      <c r="D74" s="2">
        <v>1</v>
      </c>
      <c r="E74" s="2">
        <v>3</v>
      </c>
      <c r="F74" s="2">
        <v>105.3</v>
      </c>
      <c r="G74" s="2"/>
      <c r="H74" s="2"/>
      <c r="I74" s="5">
        <v>1</v>
      </c>
      <c r="J74" s="5">
        <v>52.2</v>
      </c>
      <c r="K74" s="5">
        <v>2</v>
      </c>
      <c r="L74" s="5">
        <v>53.1</v>
      </c>
      <c r="M74" s="2" t="s">
        <v>89</v>
      </c>
      <c r="N74" s="4" t="s">
        <v>25</v>
      </c>
      <c r="O74" s="13">
        <v>1332</v>
      </c>
      <c r="P74" s="16">
        <v>5.66</v>
      </c>
      <c r="Q74" s="27">
        <f t="shared" si="3"/>
        <v>595.99800000000005</v>
      </c>
      <c r="R74" s="16">
        <f t="shared" si="2"/>
        <v>7151.9760000000006</v>
      </c>
    </row>
    <row r="75" spans="1:18" ht="17.25" customHeight="1" x14ac:dyDescent="0.25">
      <c r="A75" s="83">
        <v>70</v>
      </c>
      <c r="B75" s="4" t="s">
        <v>45</v>
      </c>
      <c r="C75" s="2">
        <v>1974</v>
      </c>
      <c r="D75" s="2">
        <v>1</v>
      </c>
      <c r="E75" s="2">
        <v>3</v>
      </c>
      <c r="F75" s="2">
        <v>107.3</v>
      </c>
      <c r="G75" s="2"/>
      <c r="H75" s="2"/>
      <c r="I75" s="5">
        <v>1</v>
      </c>
      <c r="J75" s="5">
        <v>27.8</v>
      </c>
      <c r="K75" s="5">
        <v>2</v>
      </c>
      <c r="L75" s="5">
        <v>79.5</v>
      </c>
      <c r="M75" s="2" t="s">
        <v>89</v>
      </c>
      <c r="N75" s="4" t="s">
        <v>25</v>
      </c>
      <c r="O75" s="13"/>
      <c r="P75" s="16">
        <v>5.66</v>
      </c>
      <c r="Q75" s="27">
        <f t="shared" si="3"/>
        <v>607.31799999999998</v>
      </c>
      <c r="R75" s="16">
        <f t="shared" si="2"/>
        <v>7287.8159999999998</v>
      </c>
    </row>
    <row r="76" spans="1:18" ht="17.25" customHeight="1" x14ac:dyDescent="0.25">
      <c r="A76" s="83">
        <v>71</v>
      </c>
      <c r="B76" s="4" t="s">
        <v>121</v>
      </c>
      <c r="C76" s="2">
        <v>1966</v>
      </c>
      <c r="D76" s="2">
        <v>1</v>
      </c>
      <c r="E76" s="2">
        <v>2</v>
      </c>
      <c r="F76" s="2">
        <v>79.2</v>
      </c>
      <c r="G76" s="2"/>
      <c r="H76" s="2"/>
      <c r="I76" s="5">
        <v>2</v>
      </c>
      <c r="J76" s="5">
        <v>79.2</v>
      </c>
      <c r="K76" s="5"/>
      <c r="L76" s="5"/>
      <c r="M76" s="2" t="s">
        <v>89</v>
      </c>
      <c r="N76" s="4" t="s">
        <v>25</v>
      </c>
      <c r="O76" s="13"/>
      <c r="P76" s="16">
        <v>5.66</v>
      </c>
      <c r="Q76" s="27">
        <f t="shared" si="3"/>
        <v>448.27200000000005</v>
      </c>
      <c r="R76" s="16">
        <f t="shared" si="2"/>
        <v>5379.264000000001</v>
      </c>
    </row>
    <row r="77" spans="1:18" ht="17.25" customHeight="1" x14ac:dyDescent="0.25">
      <c r="A77" s="83">
        <v>72</v>
      </c>
      <c r="B77" s="4" t="s">
        <v>46</v>
      </c>
      <c r="C77" s="2">
        <v>1973</v>
      </c>
      <c r="D77" s="2">
        <v>1</v>
      </c>
      <c r="E77" s="2">
        <v>3</v>
      </c>
      <c r="F77" s="2">
        <v>111.1</v>
      </c>
      <c r="G77" s="2"/>
      <c r="H77" s="2"/>
      <c r="I77" s="5"/>
      <c r="J77" s="5"/>
      <c r="K77" s="5">
        <v>3</v>
      </c>
      <c r="L77" s="5">
        <v>111.1</v>
      </c>
      <c r="M77" s="2" t="s">
        <v>89</v>
      </c>
      <c r="N77" s="4" t="s">
        <v>25</v>
      </c>
      <c r="O77" s="13"/>
      <c r="P77" s="16">
        <v>5.66</v>
      </c>
      <c r="Q77" s="27">
        <f t="shared" si="3"/>
        <v>628.82600000000002</v>
      </c>
      <c r="R77" s="16">
        <f t="shared" si="2"/>
        <v>7545.9120000000003</v>
      </c>
    </row>
    <row r="78" spans="1:18" ht="17.25" customHeight="1" x14ac:dyDescent="0.25">
      <c r="A78" s="83">
        <v>73</v>
      </c>
      <c r="B78" s="4" t="s">
        <v>47</v>
      </c>
      <c r="C78" s="2">
        <v>1969</v>
      </c>
      <c r="D78" s="2">
        <v>1</v>
      </c>
      <c r="E78" s="2">
        <v>4</v>
      </c>
      <c r="F78" s="2">
        <v>169.5</v>
      </c>
      <c r="G78" s="2"/>
      <c r="H78" s="2"/>
      <c r="I78" s="5">
        <v>2</v>
      </c>
      <c r="J78" s="5">
        <v>74</v>
      </c>
      <c r="K78" s="5">
        <v>2</v>
      </c>
      <c r="L78" s="5">
        <v>95.5</v>
      </c>
      <c r="M78" s="2" t="s">
        <v>89</v>
      </c>
      <c r="N78" s="4" t="s">
        <v>25</v>
      </c>
      <c r="O78" s="13"/>
      <c r="P78" s="16">
        <v>5.66</v>
      </c>
      <c r="Q78" s="27">
        <f t="shared" si="3"/>
        <v>959.37</v>
      </c>
      <c r="R78" s="16">
        <f t="shared" si="2"/>
        <v>11512.44</v>
      </c>
    </row>
    <row r="79" spans="1:18" ht="17.25" customHeight="1" x14ac:dyDescent="0.25">
      <c r="A79" s="83">
        <v>74</v>
      </c>
      <c r="B79" s="4" t="s">
        <v>241</v>
      </c>
      <c r="C79" s="2">
        <v>1959</v>
      </c>
      <c r="D79" s="2">
        <v>2</v>
      </c>
      <c r="E79" s="2">
        <v>10</v>
      </c>
      <c r="F79" s="2">
        <v>365.3</v>
      </c>
      <c r="G79" s="2"/>
      <c r="H79" s="2">
        <v>39.6</v>
      </c>
      <c r="I79" s="2"/>
      <c r="J79" s="2"/>
      <c r="K79" s="2"/>
      <c r="L79" s="2"/>
      <c r="M79" s="2" t="s">
        <v>89</v>
      </c>
      <c r="N79" s="4"/>
      <c r="O79" s="13"/>
      <c r="P79" s="16">
        <v>5.66</v>
      </c>
      <c r="Q79" s="27">
        <f t="shared" si="3"/>
        <v>2067.598</v>
      </c>
      <c r="R79" s="16">
        <f t="shared" si="2"/>
        <v>24811.175999999999</v>
      </c>
    </row>
    <row r="80" spans="1:18" ht="17.25" customHeight="1" x14ac:dyDescent="0.25">
      <c r="A80" s="83">
        <v>75</v>
      </c>
      <c r="B80" s="4" t="s">
        <v>48</v>
      </c>
      <c r="C80" s="3">
        <v>1917</v>
      </c>
      <c r="D80" s="3">
        <v>1</v>
      </c>
      <c r="E80" s="3">
        <v>3</v>
      </c>
      <c r="F80" s="3">
        <v>108.5</v>
      </c>
      <c r="G80" s="3"/>
      <c r="H80" s="3"/>
      <c r="I80" s="3"/>
      <c r="J80" s="3"/>
      <c r="K80" s="3">
        <v>3</v>
      </c>
      <c r="L80" s="3">
        <v>108.5</v>
      </c>
      <c r="M80" s="2" t="s">
        <v>89</v>
      </c>
      <c r="N80" s="4" t="s">
        <v>25</v>
      </c>
      <c r="O80" s="12">
        <v>913</v>
      </c>
      <c r="P80" s="16">
        <v>5.66</v>
      </c>
      <c r="Q80" s="27">
        <f t="shared" si="3"/>
        <v>614.11</v>
      </c>
      <c r="R80" s="16">
        <f t="shared" si="2"/>
        <v>7369.32</v>
      </c>
    </row>
    <row r="81" spans="1:18" ht="16.5" customHeight="1" x14ac:dyDescent="0.25">
      <c r="A81" s="83">
        <v>76</v>
      </c>
      <c r="B81" s="4" t="s">
        <v>49</v>
      </c>
      <c r="C81" s="3">
        <v>1986</v>
      </c>
      <c r="D81" s="3">
        <v>1</v>
      </c>
      <c r="E81" s="3">
        <v>4</v>
      </c>
      <c r="F81" s="3">
        <v>166.7</v>
      </c>
      <c r="G81" s="3"/>
      <c r="H81" s="3"/>
      <c r="I81" s="3"/>
      <c r="J81" s="3"/>
      <c r="K81" s="3">
        <v>4</v>
      </c>
      <c r="L81" s="3">
        <v>166.7</v>
      </c>
      <c r="M81" s="2" t="s">
        <v>89</v>
      </c>
      <c r="N81" s="4" t="s">
        <v>25</v>
      </c>
      <c r="O81" s="12">
        <v>1286</v>
      </c>
      <c r="P81" s="16">
        <v>5.66</v>
      </c>
      <c r="Q81" s="27">
        <f t="shared" si="3"/>
        <v>943.52199999999993</v>
      </c>
      <c r="R81" s="16">
        <f t="shared" si="2"/>
        <v>11322.263999999999</v>
      </c>
    </row>
    <row r="82" spans="1:18" ht="17.25" customHeight="1" x14ac:dyDescent="0.25">
      <c r="A82" s="83">
        <v>77</v>
      </c>
      <c r="B82" s="4" t="s">
        <v>50</v>
      </c>
      <c r="C82" s="3">
        <v>1986</v>
      </c>
      <c r="D82" s="3">
        <v>1</v>
      </c>
      <c r="E82" s="3">
        <v>4</v>
      </c>
      <c r="F82" s="3">
        <v>194.6</v>
      </c>
      <c r="G82" s="3"/>
      <c r="H82" s="3"/>
      <c r="I82" s="3">
        <v>2</v>
      </c>
      <c r="J82" s="3">
        <v>84.5</v>
      </c>
      <c r="K82" s="3">
        <v>2</v>
      </c>
      <c r="L82" s="3">
        <v>110.1</v>
      </c>
      <c r="M82" s="2" t="s">
        <v>89</v>
      </c>
      <c r="N82" s="4" t="s">
        <v>25</v>
      </c>
      <c r="O82" s="12">
        <v>1974</v>
      </c>
      <c r="P82" s="16">
        <v>5.66</v>
      </c>
      <c r="Q82" s="27">
        <f t="shared" si="3"/>
        <v>1101.4359999999999</v>
      </c>
      <c r="R82" s="16">
        <f t="shared" si="2"/>
        <v>13217.232</v>
      </c>
    </row>
    <row r="83" spans="1:18" ht="17.25" customHeight="1" x14ac:dyDescent="0.25">
      <c r="A83" s="83">
        <v>78</v>
      </c>
      <c r="B83" s="4" t="s">
        <v>243</v>
      </c>
      <c r="C83" s="3">
        <v>1949</v>
      </c>
      <c r="D83" s="3">
        <v>2</v>
      </c>
      <c r="E83" s="3">
        <v>6</v>
      </c>
      <c r="F83" s="3">
        <v>157.6</v>
      </c>
      <c r="G83" s="3"/>
      <c r="H83" s="3"/>
      <c r="I83" s="3"/>
      <c r="J83" s="3"/>
      <c r="K83" s="3"/>
      <c r="L83" s="3"/>
      <c r="M83" s="2" t="s">
        <v>89</v>
      </c>
      <c r="N83" s="2" t="s">
        <v>242</v>
      </c>
      <c r="O83" s="12"/>
      <c r="P83" s="16">
        <v>5.66</v>
      </c>
      <c r="Q83" s="27">
        <f t="shared" si="3"/>
        <v>892.01599999999996</v>
      </c>
      <c r="R83" s="16">
        <f t="shared" si="2"/>
        <v>10704.191999999999</v>
      </c>
    </row>
    <row r="84" spans="1:18" ht="17.25" customHeight="1" x14ac:dyDescent="0.25">
      <c r="A84" s="83">
        <v>79</v>
      </c>
      <c r="B84" s="4" t="s">
        <v>57</v>
      </c>
      <c r="C84" s="3">
        <v>1917</v>
      </c>
      <c r="D84" s="3">
        <v>1</v>
      </c>
      <c r="E84" s="3">
        <v>3</v>
      </c>
      <c r="F84" s="3">
        <v>135.6</v>
      </c>
      <c r="G84" s="3"/>
      <c r="H84" s="3"/>
      <c r="I84" s="3"/>
      <c r="J84" s="3"/>
      <c r="K84" s="3">
        <v>3</v>
      </c>
      <c r="L84" s="3">
        <v>135.6</v>
      </c>
      <c r="M84" s="2" t="s">
        <v>89</v>
      </c>
      <c r="N84" s="5" t="s">
        <v>91</v>
      </c>
      <c r="O84" s="12"/>
      <c r="P84" s="16">
        <v>5.66</v>
      </c>
      <c r="Q84" s="27">
        <f t="shared" si="3"/>
        <v>767.49599999999998</v>
      </c>
      <c r="R84" s="16">
        <f t="shared" si="2"/>
        <v>9209.9519999999993</v>
      </c>
    </row>
    <row r="85" spans="1:18" ht="17.25" customHeight="1" x14ac:dyDescent="0.25">
      <c r="A85" s="83">
        <v>80</v>
      </c>
      <c r="B85" s="4" t="s">
        <v>122</v>
      </c>
      <c r="C85" s="3">
        <v>1917</v>
      </c>
      <c r="D85" s="3">
        <v>1</v>
      </c>
      <c r="E85" s="3">
        <v>4</v>
      </c>
      <c r="F85" s="3">
        <v>228.7</v>
      </c>
      <c r="G85" s="3"/>
      <c r="H85" s="3"/>
      <c r="I85" s="3">
        <v>2</v>
      </c>
      <c r="J85" s="3">
        <v>114</v>
      </c>
      <c r="K85" s="3">
        <v>2</v>
      </c>
      <c r="L85" s="3">
        <v>114.7</v>
      </c>
      <c r="M85" s="2" t="s">
        <v>89</v>
      </c>
      <c r="N85" s="5" t="s">
        <v>91</v>
      </c>
      <c r="O85" s="12"/>
      <c r="P85" s="16">
        <v>5.66</v>
      </c>
      <c r="Q85" s="27">
        <f t="shared" si="3"/>
        <v>1294.442</v>
      </c>
      <c r="R85" s="16">
        <f t="shared" si="2"/>
        <v>15533.304</v>
      </c>
    </row>
    <row r="86" spans="1:18" ht="17.25" customHeight="1" x14ac:dyDescent="0.25">
      <c r="A86" s="83">
        <v>81</v>
      </c>
      <c r="B86" s="4" t="s">
        <v>56</v>
      </c>
      <c r="C86" s="2">
        <v>1875</v>
      </c>
      <c r="D86" s="2">
        <v>1</v>
      </c>
      <c r="E86" s="2">
        <v>4</v>
      </c>
      <c r="F86" s="2">
        <v>179.7</v>
      </c>
      <c r="G86" s="2"/>
      <c r="H86" s="2"/>
      <c r="I86" s="2">
        <v>3</v>
      </c>
      <c r="J86" s="2">
        <v>126.6</v>
      </c>
      <c r="K86" s="2">
        <v>1</v>
      </c>
      <c r="L86" s="2">
        <v>52.9</v>
      </c>
      <c r="M86" s="2" t="s">
        <v>89</v>
      </c>
      <c r="N86" s="4" t="s">
        <v>25</v>
      </c>
      <c r="O86" s="12">
        <v>2057</v>
      </c>
      <c r="P86" s="16">
        <v>5.66</v>
      </c>
      <c r="Q86" s="27">
        <f t="shared" si="3"/>
        <v>1017.102</v>
      </c>
      <c r="R86" s="16">
        <f t="shared" si="2"/>
        <v>12205.224</v>
      </c>
    </row>
    <row r="87" spans="1:18" ht="17.25" customHeight="1" x14ac:dyDescent="0.25">
      <c r="A87" s="83">
        <v>82</v>
      </c>
      <c r="B87" s="4" t="s">
        <v>244</v>
      </c>
      <c r="C87" s="2" t="s">
        <v>209</v>
      </c>
      <c r="D87" s="2">
        <v>2</v>
      </c>
      <c r="E87" s="2">
        <v>5</v>
      </c>
      <c r="F87" s="2">
        <v>185.9</v>
      </c>
      <c r="G87" s="2"/>
      <c r="H87" s="2"/>
      <c r="I87" s="2"/>
      <c r="J87" s="2"/>
      <c r="K87" s="2"/>
      <c r="L87" s="2"/>
      <c r="M87" s="2" t="s">
        <v>89</v>
      </c>
      <c r="N87" s="2" t="s">
        <v>242</v>
      </c>
      <c r="O87" s="12"/>
      <c r="P87" s="16">
        <v>5.66</v>
      </c>
      <c r="Q87" s="27">
        <f t="shared" si="3"/>
        <v>1052.194</v>
      </c>
      <c r="R87" s="16">
        <f t="shared" si="2"/>
        <v>12626.328</v>
      </c>
    </row>
    <row r="88" spans="1:18" ht="17.25" customHeight="1" x14ac:dyDescent="0.25">
      <c r="A88" s="83">
        <v>83</v>
      </c>
      <c r="B88" s="4" t="s">
        <v>245</v>
      </c>
      <c r="C88" s="3">
        <v>1917</v>
      </c>
      <c r="D88" s="3">
        <v>2</v>
      </c>
      <c r="E88" s="3">
        <v>6</v>
      </c>
      <c r="F88" s="3">
        <v>167.2</v>
      </c>
      <c r="G88" s="3"/>
      <c r="H88" s="3"/>
      <c r="I88" s="3"/>
      <c r="J88" s="3"/>
      <c r="K88" s="3"/>
      <c r="L88" s="3"/>
      <c r="M88" s="2" t="s">
        <v>89</v>
      </c>
      <c r="N88" s="2" t="s">
        <v>242</v>
      </c>
      <c r="O88" s="12"/>
      <c r="P88" s="16">
        <v>5.66</v>
      </c>
      <c r="Q88" s="27">
        <f t="shared" si="3"/>
        <v>946.35199999999998</v>
      </c>
      <c r="R88" s="16">
        <f t="shared" si="2"/>
        <v>11356.224</v>
      </c>
    </row>
    <row r="89" spans="1:18" ht="17.25" customHeight="1" x14ac:dyDescent="0.25">
      <c r="A89" s="83">
        <v>84</v>
      </c>
      <c r="B89" s="4" t="s">
        <v>51</v>
      </c>
      <c r="C89" s="2">
        <v>1958</v>
      </c>
      <c r="D89" s="2">
        <v>1</v>
      </c>
      <c r="E89" s="2">
        <v>4</v>
      </c>
      <c r="F89" s="2">
        <v>111.6</v>
      </c>
      <c r="G89" s="2"/>
      <c r="H89" s="2"/>
      <c r="I89" s="5">
        <v>4</v>
      </c>
      <c r="J89" s="5">
        <v>111.6</v>
      </c>
      <c r="K89" s="5"/>
      <c r="L89" s="5"/>
      <c r="M89" s="2" t="s">
        <v>89</v>
      </c>
      <c r="N89" s="4" t="s">
        <v>25</v>
      </c>
      <c r="O89" s="2">
        <v>1331</v>
      </c>
      <c r="P89" s="16">
        <v>5.66</v>
      </c>
      <c r="Q89" s="27">
        <f t="shared" si="3"/>
        <v>631.65599999999995</v>
      </c>
      <c r="R89" s="16">
        <f t="shared" si="2"/>
        <v>7579.8719999999994</v>
      </c>
    </row>
    <row r="90" spans="1:18" ht="29.25" customHeight="1" x14ac:dyDescent="0.25">
      <c r="A90" s="83">
        <v>85</v>
      </c>
      <c r="B90" s="4" t="s">
        <v>246</v>
      </c>
      <c r="C90" s="2">
        <v>1971</v>
      </c>
      <c r="D90" s="2">
        <v>2</v>
      </c>
      <c r="E90" s="2">
        <v>12</v>
      </c>
      <c r="F90" s="2">
        <v>425</v>
      </c>
      <c r="G90" s="2"/>
      <c r="H90" s="2">
        <v>56</v>
      </c>
      <c r="I90" s="5"/>
      <c r="J90" s="5"/>
      <c r="K90" s="5"/>
      <c r="L90" s="5"/>
      <c r="M90" s="2" t="s">
        <v>321</v>
      </c>
      <c r="N90" s="4"/>
      <c r="O90" s="2"/>
      <c r="P90" s="16">
        <v>5.7</v>
      </c>
      <c r="Q90" s="27">
        <f t="shared" si="3"/>
        <v>2422.5</v>
      </c>
      <c r="R90" s="16">
        <f t="shared" si="2"/>
        <v>29070</v>
      </c>
    </row>
    <row r="91" spans="1:18" ht="16.5" customHeight="1" x14ac:dyDescent="0.25">
      <c r="A91" s="83">
        <v>86</v>
      </c>
      <c r="B91" s="4" t="s">
        <v>52</v>
      </c>
      <c r="C91" s="3">
        <v>1961</v>
      </c>
      <c r="D91" s="3">
        <v>1</v>
      </c>
      <c r="E91" s="3">
        <v>4</v>
      </c>
      <c r="F91" s="3">
        <v>109</v>
      </c>
      <c r="G91" s="3"/>
      <c r="H91" s="3"/>
      <c r="I91" s="6">
        <v>2</v>
      </c>
      <c r="J91" s="6">
        <v>54.8</v>
      </c>
      <c r="K91" s="6">
        <v>2</v>
      </c>
      <c r="L91" s="6">
        <v>54.2</v>
      </c>
      <c r="M91" s="2" t="s">
        <v>89</v>
      </c>
      <c r="N91" s="4" t="s">
        <v>25</v>
      </c>
      <c r="O91" s="12"/>
      <c r="P91" s="16">
        <v>5.66</v>
      </c>
      <c r="Q91" s="27">
        <f t="shared" si="3"/>
        <v>616.94000000000005</v>
      </c>
      <c r="R91" s="16">
        <f t="shared" si="2"/>
        <v>7403.2800000000007</v>
      </c>
    </row>
    <row r="92" spans="1:18" ht="16.5" customHeight="1" x14ac:dyDescent="0.25">
      <c r="A92" s="83">
        <v>87</v>
      </c>
      <c r="B92" s="4" t="s">
        <v>53</v>
      </c>
      <c r="C92" s="3">
        <v>1989</v>
      </c>
      <c r="D92" s="3">
        <v>1</v>
      </c>
      <c r="E92" s="3">
        <v>4</v>
      </c>
      <c r="F92" s="3">
        <v>183.1</v>
      </c>
      <c r="G92" s="3"/>
      <c r="H92" s="3"/>
      <c r="I92" s="6">
        <v>1</v>
      </c>
      <c r="J92" s="6">
        <v>45.1</v>
      </c>
      <c r="K92" s="6">
        <v>3</v>
      </c>
      <c r="L92" s="6">
        <v>138</v>
      </c>
      <c r="M92" s="2" t="s">
        <v>89</v>
      </c>
      <c r="N92" s="4" t="s">
        <v>25</v>
      </c>
      <c r="O92" s="12"/>
      <c r="P92" s="16">
        <v>5.66</v>
      </c>
      <c r="Q92" s="27">
        <f t="shared" si="3"/>
        <v>1036.346</v>
      </c>
      <c r="R92" s="16">
        <f t="shared" si="2"/>
        <v>12436.152</v>
      </c>
    </row>
    <row r="93" spans="1:18" ht="16.5" customHeight="1" x14ac:dyDescent="0.25">
      <c r="A93" s="83">
        <v>88</v>
      </c>
      <c r="B93" s="4" t="s">
        <v>54</v>
      </c>
      <c r="C93" s="3">
        <v>1969</v>
      </c>
      <c r="D93" s="3">
        <v>1</v>
      </c>
      <c r="E93" s="3">
        <v>3</v>
      </c>
      <c r="F93" s="3">
        <v>113.2</v>
      </c>
      <c r="G93" s="3"/>
      <c r="H93" s="3"/>
      <c r="I93" s="6">
        <v>2</v>
      </c>
      <c r="J93" s="6">
        <v>56.9</v>
      </c>
      <c r="K93" s="6">
        <v>1</v>
      </c>
      <c r="L93" s="6">
        <v>56.3</v>
      </c>
      <c r="M93" s="2" t="s">
        <v>89</v>
      </c>
      <c r="N93" s="4" t="s">
        <v>25</v>
      </c>
      <c r="O93" s="12"/>
      <c r="P93" s="16">
        <v>5.66</v>
      </c>
      <c r="Q93" s="27">
        <f t="shared" si="3"/>
        <v>640.71199999999999</v>
      </c>
      <c r="R93" s="16">
        <f t="shared" si="2"/>
        <v>7688.5439999999999</v>
      </c>
    </row>
    <row r="94" spans="1:18" ht="16.5" customHeight="1" x14ac:dyDescent="0.25">
      <c r="A94" s="83">
        <v>89</v>
      </c>
      <c r="B94" s="4" t="s">
        <v>55</v>
      </c>
      <c r="C94" s="2">
        <v>1927</v>
      </c>
      <c r="D94" s="2">
        <v>1</v>
      </c>
      <c r="E94" s="2">
        <v>3</v>
      </c>
      <c r="F94" s="2">
        <v>105.7</v>
      </c>
      <c r="G94" s="2"/>
      <c r="H94" s="2"/>
      <c r="I94" s="2">
        <v>2</v>
      </c>
      <c r="J94" s="2">
        <v>50.2</v>
      </c>
      <c r="K94" s="2">
        <v>1</v>
      </c>
      <c r="L94" s="2">
        <v>55.5</v>
      </c>
      <c r="M94" s="2" t="s">
        <v>89</v>
      </c>
      <c r="N94" s="5" t="s">
        <v>91</v>
      </c>
      <c r="O94" s="12"/>
      <c r="P94" s="16">
        <v>5.66</v>
      </c>
      <c r="Q94" s="27">
        <f t="shared" si="3"/>
        <v>598.26200000000006</v>
      </c>
      <c r="R94" s="16">
        <f t="shared" si="2"/>
        <v>7179.1440000000002</v>
      </c>
    </row>
    <row r="95" spans="1:18" ht="16.5" customHeight="1" x14ac:dyDescent="0.25">
      <c r="A95" s="83">
        <v>90</v>
      </c>
      <c r="B95" s="4" t="s">
        <v>249</v>
      </c>
      <c r="C95" s="2">
        <v>1969</v>
      </c>
      <c r="D95" s="2">
        <v>1</v>
      </c>
      <c r="E95" s="2">
        <v>5</v>
      </c>
      <c r="F95" s="2">
        <v>143.80000000000001</v>
      </c>
      <c r="G95" s="2"/>
      <c r="H95" s="2"/>
      <c r="I95" s="2"/>
      <c r="J95" s="2"/>
      <c r="K95" s="2"/>
      <c r="L95" s="2"/>
      <c r="M95" s="2" t="s">
        <v>89</v>
      </c>
      <c r="N95" s="62"/>
      <c r="O95" s="12"/>
      <c r="P95" s="16">
        <v>5.66</v>
      </c>
      <c r="Q95" s="27">
        <f t="shared" si="3"/>
        <v>813.90800000000013</v>
      </c>
      <c r="R95" s="16">
        <f t="shared" si="2"/>
        <v>9766.8960000000006</v>
      </c>
    </row>
    <row r="96" spans="1:18" ht="16.5" customHeight="1" x14ac:dyDescent="0.25">
      <c r="A96" s="83">
        <v>91</v>
      </c>
      <c r="B96" s="4" t="s">
        <v>248</v>
      </c>
      <c r="C96" s="2" t="s">
        <v>209</v>
      </c>
      <c r="D96" s="2">
        <v>2</v>
      </c>
      <c r="E96" s="2">
        <v>10</v>
      </c>
      <c r="F96" s="2">
        <v>264.5</v>
      </c>
      <c r="G96" s="2"/>
      <c r="H96" s="2"/>
      <c r="I96" s="2"/>
      <c r="J96" s="2"/>
      <c r="K96" s="2"/>
      <c r="L96" s="2"/>
      <c r="M96" s="2" t="s">
        <v>89</v>
      </c>
      <c r="N96" s="62"/>
      <c r="O96" s="12"/>
      <c r="P96" s="16">
        <v>5.66</v>
      </c>
      <c r="Q96" s="27">
        <f t="shared" si="3"/>
        <v>1497.07</v>
      </c>
      <c r="R96" s="16">
        <f t="shared" si="2"/>
        <v>17964.84</v>
      </c>
    </row>
    <row r="97" spans="1:18" ht="16.5" customHeight="1" x14ac:dyDescent="0.25">
      <c r="A97" s="83">
        <v>92</v>
      </c>
      <c r="B97" s="4" t="s">
        <v>247</v>
      </c>
      <c r="C97" s="2" t="s">
        <v>209</v>
      </c>
      <c r="D97" s="2">
        <v>2</v>
      </c>
      <c r="E97" s="2">
        <v>4</v>
      </c>
      <c r="F97" s="2">
        <v>161.80000000000001</v>
      </c>
      <c r="G97" s="2"/>
      <c r="H97" s="2"/>
      <c r="I97" s="2"/>
      <c r="J97" s="2"/>
      <c r="K97" s="2"/>
      <c r="L97" s="2"/>
      <c r="M97" s="2" t="s">
        <v>89</v>
      </c>
      <c r="N97" s="62"/>
      <c r="O97" s="12"/>
      <c r="P97" s="16">
        <v>5.66</v>
      </c>
      <c r="Q97" s="27">
        <f t="shared" si="3"/>
        <v>915.78800000000012</v>
      </c>
      <c r="R97" s="16">
        <f t="shared" si="2"/>
        <v>10989.456000000002</v>
      </c>
    </row>
    <row r="98" spans="1:18" ht="16.5" customHeight="1" x14ac:dyDescent="0.25">
      <c r="A98" s="83">
        <v>93</v>
      </c>
      <c r="B98" s="2" t="s">
        <v>123</v>
      </c>
      <c r="C98" s="2">
        <v>1981</v>
      </c>
      <c r="D98" s="2">
        <v>1</v>
      </c>
      <c r="E98" s="2">
        <v>4</v>
      </c>
      <c r="F98" s="2">
        <v>170</v>
      </c>
      <c r="G98" s="34"/>
      <c r="H98" s="34"/>
      <c r="I98" s="34">
        <v>4</v>
      </c>
      <c r="J98" s="34">
        <v>170</v>
      </c>
      <c r="K98" s="34"/>
      <c r="L98" s="34"/>
      <c r="M98" s="2" t="s">
        <v>89</v>
      </c>
      <c r="N98" s="4" t="s">
        <v>25</v>
      </c>
      <c r="O98" s="12"/>
      <c r="P98" s="16">
        <v>5.66</v>
      </c>
      <c r="Q98" s="27">
        <f t="shared" si="3"/>
        <v>962.2</v>
      </c>
      <c r="R98" s="16">
        <f t="shared" si="2"/>
        <v>11546.400000000001</v>
      </c>
    </row>
    <row r="99" spans="1:18" ht="16.5" customHeight="1" x14ac:dyDescent="0.25">
      <c r="A99" s="83">
        <v>94</v>
      </c>
      <c r="B99" s="2" t="s">
        <v>58</v>
      </c>
      <c r="C99" s="2">
        <v>1917</v>
      </c>
      <c r="D99" s="2">
        <v>2</v>
      </c>
      <c r="E99" s="2">
        <v>3</v>
      </c>
      <c r="F99" s="2">
        <v>121.2</v>
      </c>
      <c r="G99" s="34"/>
      <c r="H99" s="34"/>
      <c r="I99" s="34"/>
      <c r="J99" s="34"/>
      <c r="K99" s="34">
        <v>3</v>
      </c>
      <c r="L99" s="34">
        <v>212.2</v>
      </c>
      <c r="M99" s="2" t="s">
        <v>89</v>
      </c>
      <c r="N99" s="4" t="s">
        <v>93</v>
      </c>
      <c r="O99" s="12">
        <v>910</v>
      </c>
      <c r="P99" s="16">
        <v>5.66</v>
      </c>
      <c r="Q99" s="27">
        <f t="shared" si="3"/>
        <v>685.99200000000008</v>
      </c>
      <c r="R99" s="16">
        <f t="shared" si="2"/>
        <v>8231.9040000000005</v>
      </c>
    </row>
    <row r="100" spans="1:18" ht="16.5" customHeight="1" x14ac:dyDescent="0.25">
      <c r="A100" s="83">
        <v>95</v>
      </c>
      <c r="B100" s="2" t="s">
        <v>337</v>
      </c>
      <c r="C100" s="2">
        <v>1917</v>
      </c>
      <c r="D100" s="2">
        <v>2</v>
      </c>
      <c r="E100" s="2">
        <v>3</v>
      </c>
      <c r="F100" s="2">
        <v>91.2</v>
      </c>
      <c r="G100" s="34"/>
      <c r="H100" s="34"/>
      <c r="I100" s="34">
        <v>1</v>
      </c>
      <c r="J100" s="34"/>
      <c r="K100" s="34">
        <v>2</v>
      </c>
      <c r="L100" s="34"/>
      <c r="M100" s="2" t="s">
        <v>89</v>
      </c>
      <c r="N100" s="4" t="s">
        <v>93</v>
      </c>
      <c r="O100" s="12"/>
      <c r="P100" s="16">
        <v>5.66</v>
      </c>
      <c r="Q100" s="27">
        <f t="shared" si="3"/>
        <v>516.19200000000001</v>
      </c>
      <c r="R100" s="16">
        <f t="shared" si="2"/>
        <v>6194.3040000000001</v>
      </c>
    </row>
    <row r="101" spans="1:18" ht="16.5" customHeight="1" x14ac:dyDescent="0.25">
      <c r="A101" s="83">
        <v>96</v>
      </c>
      <c r="B101" s="2" t="s">
        <v>124</v>
      </c>
      <c r="C101" s="2">
        <v>1986</v>
      </c>
      <c r="D101" s="2">
        <v>1</v>
      </c>
      <c r="E101" s="2">
        <v>2</v>
      </c>
      <c r="F101" s="2">
        <v>87.4</v>
      </c>
      <c r="G101" s="34"/>
      <c r="H101" s="34"/>
      <c r="I101" s="34">
        <v>2</v>
      </c>
      <c r="J101" s="34">
        <v>87.4</v>
      </c>
      <c r="K101" s="34"/>
      <c r="L101" s="34"/>
      <c r="M101" s="2" t="s">
        <v>89</v>
      </c>
      <c r="N101" s="4" t="s">
        <v>93</v>
      </c>
      <c r="O101" s="12"/>
      <c r="P101" s="16">
        <v>5.66</v>
      </c>
      <c r="Q101" s="27">
        <f t="shared" si="3"/>
        <v>494.68400000000003</v>
      </c>
      <c r="R101" s="16">
        <f t="shared" si="2"/>
        <v>5936.2080000000005</v>
      </c>
    </row>
    <row r="102" spans="1:18" ht="16.5" customHeight="1" x14ac:dyDescent="0.25">
      <c r="A102" s="83">
        <v>97</v>
      </c>
      <c r="B102" s="2" t="s">
        <v>125</v>
      </c>
      <c r="C102" s="2">
        <v>1987</v>
      </c>
      <c r="D102" s="2">
        <v>1</v>
      </c>
      <c r="E102" s="2">
        <v>2</v>
      </c>
      <c r="F102" s="2">
        <v>114.2</v>
      </c>
      <c r="G102" s="34"/>
      <c r="H102" s="34"/>
      <c r="I102" s="34">
        <v>2</v>
      </c>
      <c r="J102" s="34">
        <v>114.2</v>
      </c>
      <c r="K102" s="34"/>
      <c r="L102" s="34"/>
      <c r="M102" s="2" t="s">
        <v>89</v>
      </c>
      <c r="N102" s="4" t="s">
        <v>93</v>
      </c>
      <c r="O102" s="12"/>
      <c r="P102" s="16">
        <v>5.66</v>
      </c>
      <c r="Q102" s="27">
        <f t="shared" si="3"/>
        <v>646.37200000000007</v>
      </c>
      <c r="R102" s="16">
        <f t="shared" si="2"/>
        <v>7756.4640000000009</v>
      </c>
    </row>
    <row r="103" spans="1:18" ht="15.75" customHeight="1" x14ac:dyDescent="0.25">
      <c r="A103" s="83">
        <v>98</v>
      </c>
      <c r="B103" s="4" t="s">
        <v>126</v>
      </c>
      <c r="C103" s="2">
        <v>1989</v>
      </c>
      <c r="D103" s="2">
        <v>1</v>
      </c>
      <c r="E103" s="2">
        <v>2</v>
      </c>
      <c r="F103" s="2">
        <v>79.099999999999994</v>
      </c>
      <c r="G103" s="34"/>
      <c r="H103" s="34"/>
      <c r="I103" s="34">
        <v>2</v>
      </c>
      <c r="J103" s="34">
        <v>79.099999999999994</v>
      </c>
      <c r="K103" s="34"/>
      <c r="L103" s="34"/>
      <c r="M103" s="2" t="s">
        <v>89</v>
      </c>
      <c r="N103" s="4" t="s">
        <v>335</v>
      </c>
      <c r="O103" s="12"/>
      <c r="P103" s="16">
        <v>5.66</v>
      </c>
      <c r="Q103" s="27">
        <f t="shared" si="3"/>
        <v>447.70599999999996</v>
      </c>
      <c r="R103" s="16">
        <f t="shared" si="2"/>
        <v>5372.4719999999998</v>
      </c>
    </row>
    <row r="104" spans="1:18" ht="15.75" customHeight="1" x14ac:dyDescent="0.25">
      <c r="A104" s="83">
        <v>99</v>
      </c>
      <c r="B104" s="4" t="s">
        <v>127</v>
      </c>
      <c r="C104" s="2">
        <v>1989</v>
      </c>
      <c r="D104" s="2">
        <v>1</v>
      </c>
      <c r="E104" s="2">
        <v>2</v>
      </c>
      <c r="F104" s="2">
        <v>126.6</v>
      </c>
      <c r="G104" s="34"/>
      <c r="H104" s="34"/>
      <c r="I104" s="34">
        <v>2</v>
      </c>
      <c r="J104" s="34">
        <v>126.6</v>
      </c>
      <c r="K104" s="34"/>
      <c r="L104" s="34"/>
      <c r="M104" s="2" t="s">
        <v>89</v>
      </c>
      <c r="N104" s="4"/>
      <c r="O104" s="12"/>
      <c r="P104" s="16">
        <v>5.66</v>
      </c>
      <c r="Q104" s="27">
        <f t="shared" si="3"/>
        <v>716.55600000000004</v>
      </c>
      <c r="R104" s="16">
        <f t="shared" si="2"/>
        <v>8598.6720000000005</v>
      </c>
    </row>
    <row r="105" spans="1:18" ht="15.75" customHeight="1" x14ac:dyDescent="0.25">
      <c r="A105" s="83">
        <v>100</v>
      </c>
      <c r="B105" s="4" t="s">
        <v>128</v>
      </c>
      <c r="C105" s="2">
        <v>1975</v>
      </c>
      <c r="D105" s="2">
        <v>1</v>
      </c>
      <c r="E105" s="2">
        <v>4</v>
      </c>
      <c r="F105" s="2">
        <v>119.2</v>
      </c>
      <c r="G105" s="34"/>
      <c r="H105" s="34"/>
      <c r="I105" s="34">
        <v>2</v>
      </c>
      <c r="J105" s="34">
        <v>45.7</v>
      </c>
      <c r="K105" s="34">
        <v>2</v>
      </c>
      <c r="L105" s="34">
        <v>73.5</v>
      </c>
      <c r="M105" s="2" t="s">
        <v>89</v>
      </c>
      <c r="N105" s="4"/>
      <c r="O105" s="12"/>
      <c r="P105" s="16">
        <v>5.66</v>
      </c>
      <c r="Q105" s="27">
        <f t="shared" si="3"/>
        <v>674.67200000000003</v>
      </c>
      <c r="R105" s="16">
        <f t="shared" si="2"/>
        <v>8096.0640000000003</v>
      </c>
    </row>
    <row r="106" spans="1:18" ht="15.75" customHeight="1" x14ac:dyDescent="0.25">
      <c r="A106" s="83">
        <v>101</v>
      </c>
      <c r="B106" s="4" t="s">
        <v>129</v>
      </c>
      <c r="C106" s="2">
        <v>1976</v>
      </c>
      <c r="D106" s="2">
        <v>1</v>
      </c>
      <c r="E106" s="2">
        <v>2</v>
      </c>
      <c r="F106" s="2">
        <v>104.6</v>
      </c>
      <c r="G106" s="34"/>
      <c r="H106" s="34"/>
      <c r="I106" s="34">
        <v>2</v>
      </c>
      <c r="J106" s="34">
        <v>104.6</v>
      </c>
      <c r="K106" s="34"/>
      <c r="L106" s="34"/>
      <c r="M106" s="2" t="s">
        <v>89</v>
      </c>
      <c r="N106" s="4"/>
      <c r="O106" s="12"/>
      <c r="P106" s="16">
        <v>5.66</v>
      </c>
      <c r="Q106" s="27">
        <f t="shared" si="3"/>
        <v>592.03599999999994</v>
      </c>
      <c r="R106" s="16">
        <f t="shared" si="2"/>
        <v>7104.4319999999989</v>
      </c>
    </row>
    <row r="107" spans="1:18" ht="15.75" customHeight="1" x14ac:dyDescent="0.25">
      <c r="A107" s="83">
        <v>102</v>
      </c>
      <c r="B107" s="4" t="s">
        <v>59</v>
      </c>
      <c r="C107" s="2">
        <v>1977</v>
      </c>
      <c r="D107" s="2">
        <v>1</v>
      </c>
      <c r="E107" s="2">
        <v>3</v>
      </c>
      <c r="F107" s="2">
        <v>153.6</v>
      </c>
      <c r="G107" s="34"/>
      <c r="H107" s="34"/>
      <c r="I107" s="34">
        <v>1</v>
      </c>
      <c r="J107" s="34">
        <v>51.2</v>
      </c>
      <c r="K107" s="34">
        <v>2</v>
      </c>
      <c r="L107" s="34">
        <v>102.4</v>
      </c>
      <c r="M107" s="2" t="s">
        <v>89</v>
      </c>
      <c r="N107" s="4" t="s">
        <v>25</v>
      </c>
      <c r="O107" s="12"/>
      <c r="P107" s="16">
        <v>5.66</v>
      </c>
      <c r="Q107" s="27">
        <f t="shared" si="3"/>
        <v>869.37599999999998</v>
      </c>
      <c r="R107" s="16">
        <f t="shared" si="2"/>
        <v>10432.511999999999</v>
      </c>
    </row>
    <row r="108" spans="1:18" x14ac:dyDescent="0.25">
      <c r="A108" s="12"/>
      <c r="B108" s="32" t="s">
        <v>14</v>
      </c>
      <c r="C108" s="32"/>
      <c r="D108" s="32"/>
      <c r="E108" s="32"/>
      <c r="F108" s="32">
        <f>SUM(F25:F107)</f>
        <v>15545.100000000009</v>
      </c>
      <c r="G108" s="31">
        <f>SUM(G25:G94)</f>
        <v>0</v>
      </c>
      <c r="H108" s="31">
        <f>SUM(H25:H94)</f>
        <v>430.20000000000005</v>
      </c>
      <c r="I108" s="31"/>
      <c r="J108" s="31">
        <f>SUM(J25:J107)</f>
        <v>3126.3999999999992</v>
      </c>
      <c r="K108" s="31"/>
      <c r="L108" s="31">
        <f>SUM(L25:L107)</f>
        <v>3032.5999999999995</v>
      </c>
      <c r="M108" s="32"/>
      <c r="N108" s="52"/>
      <c r="O108" s="32"/>
      <c r="P108" s="32"/>
      <c r="Q108" s="48">
        <f>SUM(Q6:Q107)</f>
        <v>133250.43799999997</v>
      </c>
      <c r="R108" s="33">
        <f>SUM(R6:R107)</f>
        <v>1599005.2560000003</v>
      </c>
    </row>
    <row r="109" spans="1:18" x14ac:dyDescent="0.25">
      <c r="A109" s="88" t="s">
        <v>15</v>
      </c>
      <c r="B109" s="89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3"/>
      <c r="O109" s="12"/>
      <c r="P109" s="16"/>
      <c r="Q109" s="27"/>
      <c r="R109" s="16"/>
    </row>
    <row r="110" spans="1:18" ht="17.25" customHeight="1" x14ac:dyDescent="0.25">
      <c r="A110" s="12">
        <v>1</v>
      </c>
      <c r="B110" s="4" t="s">
        <v>133</v>
      </c>
      <c r="C110" s="14">
        <v>1989</v>
      </c>
      <c r="D110" s="14">
        <v>1</v>
      </c>
      <c r="E110" s="14">
        <v>3</v>
      </c>
      <c r="F110" s="14">
        <v>138.19999999999999</v>
      </c>
      <c r="G110" s="14"/>
      <c r="H110" s="14"/>
      <c r="I110" s="14">
        <v>1</v>
      </c>
      <c r="J110" s="14">
        <v>50.9</v>
      </c>
      <c r="K110" s="14">
        <v>2</v>
      </c>
      <c r="L110" s="14">
        <v>87.3</v>
      </c>
      <c r="M110" s="2" t="s">
        <v>89</v>
      </c>
      <c r="N110" s="3"/>
      <c r="O110" s="12"/>
      <c r="P110" s="16">
        <v>5.66</v>
      </c>
      <c r="Q110" s="16">
        <f>F110*P110</f>
        <v>782.21199999999999</v>
      </c>
      <c r="R110" s="27">
        <f>Q110*12</f>
        <v>9386.5439999999999</v>
      </c>
    </row>
    <row r="111" spans="1:18" ht="17.25" customHeight="1" x14ac:dyDescent="0.25">
      <c r="A111" s="12">
        <v>2</v>
      </c>
      <c r="B111" s="4" t="s">
        <v>134</v>
      </c>
      <c r="C111" s="14">
        <v>1989</v>
      </c>
      <c r="D111" s="14">
        <v>1</v>
      </c>
      <c r="E111" s="14">
        <v>3</v>
      </c>
      <c r="F111" s="14">
        <v>148.19999999999999</v>
      </c>
      <c r="G111" s="14"/>
      <c r="H111" s="14"/>
      <c r="I111" s="14">
        <v>2</v>
      </c>
      <c r="J111" s="14">
        <v>98.5</v>
      </c>
      <c r="K111" s="14">
        <v>1</v>
      </c>
      <c r="L111" s="14">
        <v>49.7</v>
      </c>
      <c r="M111" s="2" t="s">
        <v>89</v>
      </c>
      <c r="N111" s="3"/>
      <c r="O111" s="12">
        <v>2746</v>
      </c>
      <c r="P111" s="16">
        <v>5.66</v>
      </c>
      <c r="Q111" s="16">
        <f t="shared" ref="Q111:Q172" si="4">F111*P111</f>
        <v>838.81200000000001</v>
      </c>
      <c r="R111" s="27">
        <f t="shared" ref="R111:R197" si="5">Q111*12</f>
        <v>10065.744000000001</v>
      </c>
    </row>
    <row r="112" spans="1:18" ht="17.25" customHeight="1" x14ac:dyDescent="0.25">
      <c r="A112" s="12">
        <v>3</v>
      </c>
      <c r="B112" s="4" t="s">
        <v>254</v>
      </c>
      <c r="C112" s="8">
        <v>1991</v>
      </c>
      <c r="D112" s="8">
        <v>1</v>
      </c>
      <c r="E112" s="8">
        <v>8</v>
      </c>
      <c r="F112" s="8">
        <v>339.6</v>
      </c>
      <c r="G112" s="8"/>
      <c r="H112" s="8">
        <v>11.9</v>
      </c>
      <c r="I112" s="8"/>
      <c r="J112" s="8"/>
      <c r="K112" s="8"/>
      <c r="L112" s="8"/>
      <c r="M112" s="2" t="s">
        <v>323</v>
      </c>
      <c r="N112" s="8" t="s">
        <v>203</v>
      </c>
      <c r="O112" s="58"/>
      <c r="P112" s="16">
        <v>8.5</v>
      </c>
      <c r="Q112" s="16">
        <f t="shared" si="4"/>
        <v>2886.6000000000004</v>
      </c>
      <c r="R112" s="27">
        <f t="shared" si="5"/>
        <v>34639.200000000004</v>
      </c>
    </row>
    <row r="113" spans="1:18" ht="17.25" customHeight="1" x14ac:dyDescent="0.25">
      <c r="A113" s="12">
        <v>4</v>
      </c>
      <c r="B113" s="4" t="s">
        <v>253</v>
      </c>
      <c r="C113" s="8">
        <v>1905</v>
      </c>
      <c r="D113" s="8">
        <v>1</v>
      </c>
      <c r="E113" s="8">
        <v>6</v>
      </c>
      <c r="F113" s="8">
        <v>221.3</v>
      </c>
      <c r="G113" s="8"/>
      <c r="H113" s="8">
        <v>17.8</v>
      </c>
      <c r="I113" s="8"/>
      <c r="J113" s="8"/>
      <c r="K113" s="8"/>
      <c r="L113" s="8"/>
      <c r="M113" s="2" t="s">
        <v>89</v>
      </c>
      <c r="N113" s="8" t="s">
        <v>13</v>
      </c>
      <c r="O113" s="58"/>
      <c r="P113" s="16">
        <v>5.66</v>
      </c>
      <c r="Q113" s="16">
        <f t="shared" si="4"/>
        <v>1252.558</v>
      </c>
      <c r="R113" s="27">
        <f t="shared" si="5"/>
        <v>15030.696</v>
      </c>
    </row>
    <row r="114" spans="1:18" ht="17.25" customHeight="1" x14ac:dyDescent="0.25">
      <c r="A114" s="12">
        <v>5</v>
      </c>
      <c r="B114" s="4" t="s">
        <v>252</v>
      </c>
      <c r="C114" s="8">
        <v>1905</v>
      </c>
      <c r="D114" s="8">
        <v>1</v>
      </c>
      <c r="E114" s="8">
        <v>6</v>
      </c>
      <c r="F114" s="8">
        <v>217.9</v>
      </c>
      <c r="G114" s="7"/>
      <c r="H114" s="7">
        <v>21.4</v>
      </c>
      <c r="I114" s="7"/>
      <c r="J114" s="7"/>
      <c r="K114" s="7"/>
      <c r="L114" s="7"/>
      <c r="M114" s="2" t="s">
        <v>89</v>
      </c>
      <c r="N114" s="60" t="s">
        <v>250</v>
      </c>
      <c r="O114" s="12"/>
      <c r="P114" s="16">
        <v>5.66</v>
      </c>
      <c r="Q114" s="16">
        <f t="shared" si="4"/>
        <v>1233.3140000000001</v>
      </c>
      <c r="R114" s="27">
        <f t="shared" si="5"/>
        <v>14799.768</v>
      </c>
    </row>
    <row r="115" spans="1:18" ht="17.25" customHeight="1" x14ac:dyDescent="0.25">
      <c r="A115" s="12">
        <v>6</v>
      </c>
      <c r="B115" s="4" t="s">
        <v>251</v>
      </c>
      <c r="C115" s="8">
        <v>1932</v>
      </c>
      <c r="D115" s="8">
        <v>2</v>
      </c>
      <c r="E115" s="8">
        <v>6</v>
      </c>
      <c r="F115" s="8">
        <v>246.2</v>
      </c>
      <c r="G115" s="64"/>
      <c r="H115" s="63"/>
      <c r="I115" s="63"/>
      <c r="J115" s="63"/>
      <c r="K115" s="63"/>
      <c r="L115" s="63"/>
      <c r="M115" s="2" t="s">
        <v>323</v>
      </c>
      <c r="N115" s="60" t="s">
        <v>250</v>
      </c>
      <c r="O115" s="12"/>
      <c r="P115" s="16">
        <v>8.5</v>
      </c>
      <c r="Q115" s="16">
        <f t="shared" si="4"/>
        <v>2092.6999999999998</v>
      </c>
      <c r="R115" s="27">
        <f t="shared" si="5"/>
        <v>25112.399999999998</v>
      </c>
    </row>
    <row r="116" spans="1:18" ht="17.25" customHeight="1" x14ac:dyDescent="0.25">
      <c r="A116" s="12">
        <v>7</v>
      </c>
      <c r="B116" s="4" t="s">
        <v>135</v>
      </c>
      <c r="C116" s="14">
        <v>1986</v>
      </c>
      <c r="D116" s="14">
        <v>1</v>
      </c>
      <c r="E116" s="14">
        <v>2</v>
      </c>
      <c r="F116" s="14">
        <v>133.6</v>
      </c>
      <c r="G116" s="14"/>
      <c r="H116" s="14"/>
      <c r="I116" s="14">
        <v>2</v>
      </c>
      <c r="J116" s="14">
        <v>133.6</v>
      </c>
      <c r="K116" s="14"/>
      <c r="L116" s="14"/>
      <c r="M116" s="2" t="s">
        <v>89</v>
      </c>
      <c r="N116" s="3"/>
      <c r="O116" s="12"/>
      <c r="P116" s="16">
        <v>5.66</v>
      </c>
      <c r="Q116" s="16">
        <f t="shared" si="4"/>
        <v>756.17599999999993</v>
      </c>
      <c r="R116" s="27">
        <f t="shared" si="5"/>
        <v>9074.1119999999992</v>
      </c>
    </row>
    <row r="117" spans="1:18" ht="17.25" customHeight="1" x14ac:dyDescent="0.25">
      <c r="A117" s="12">
        <v>8</v>
      </c>
      <c r="B117" s="4" t="s">
        <v>61</v>
      </c>
      <c r="C117" s="8">
        <v>1956</v>
      </c>
      <c r="D117" s="8">
        <v>1</v>
      </c>
      <c r="E117" s="8">
        <v>3</v>
      </c>
      <c r="F117" s="8">
        <v>108</v>
      </c>
      <c r="G117" s="12"/>
      <c r="H117" s="12"/>
      <c r="I117" s="12">
        <v>3</v>
      </c>
      <c r="J117" s="12">
        <v>108</v>
      </c>
      <c r="K117" s="12"/>
      <c r="L117" s="12"/>
      <c r="M117" s="2" t="s">
        <v>89</v>
      </c>
      <c r="N117" s="7" t="s">
        <v>13</v>
      </c>
      <c r="O117" s="12">
        <v>2746</v>
      </c>
      <c r="P117" s="16">
        <v>5.66</v>
      </c>
      <c r="Q117" s="16">
        <f t="shared" si="4"/>
        <v>611.28</v>
      </c>
      <c r="R117" s="27">
        <f t="shared" si="5"/>
        <v>7335.36</v>
      </c>
    </row>
    <row r="118" spans="1:18" ht="17.25" customHeight="1" x14ac:dyDescent="0.25">
      <c r="A118" s="12">
        <v>9</v>
      </c>
      <c r="B118" s="4" t="s">
        <v>130</v>
      </c>
      <c r="C118" s="8">
        <v>1957</v>
      </c>
      <c r="D118" s="8">
        <v>1</v>
      </c>
      <c r="E118" s="8">
        <v>4</v>
      </c>
      <c r="F118" s="8">
        <v>101.6</v>
      </c>
      <c r="G118" s="8"/>
      <c r="H118" s="8"/>
      <c r="I118" s="10">
        <v>1</v>
      </c>
      <c r="J118" s="10">
        <v>25.4</v>
      </c>
      <c r="K118" s="10">
        <v>3</v>
      </c>
      <c r="L118" s="10">
        <v>76.2</v>
      </c>
      <c r="M118" s="2" t="s">
        <v>89</v>
      </c>
      <c r="N118" s="8" t="s">
        <v>13</v>
      </c>
      <c r="O118" s="12"/>
      <c r="P118" s="16">
        <v>5.66</v>
      </c>
      <c r="Q118" s="16">
        <f t="shared" si="4"/>
        <v>575.05599999999993</v>
      </c>
      <c r="R118" s="27">
        <f t="shared" si="5"/>
        <v>6900.6719999999987</v>
      </c>
    </row>
    <row r="119" spans="1:18" ht="17.25" customHeight="1" x14ac:dyDescent="0.25">
      <c r="A119" s="12">
        <v>10</v>
      </c>
      <c r="B119" s="4" t="s">
        <v>136</v>
      </c>
      <c r="C119" s="8">
        <v>1957</v>
      </c>
      <c r="D119" s="8">
        <v>1</v>
      </c>
      <c r="E119" s="8">
        <v>3</v>
      </c>
      <c r="F119" s="8">
        <v>101</v>
      </c>
      <c r="G119" s="7"/>
      <c r="H119" s="7"/>
      <c r="I119" s="7">
        <v>2</v>
      </c>
      <c r="J119" s="7">
        <v>73.3</v>
      </c>
      <c r="K119" s="7">
        <v>1</v>
      </c>
      <c r="L119" s="7">
        <v>27.7</v>
      </c>
      <c r="M119" s="2" t="s">
        <v>89</v>
      </c>
      <c r="N119" s="8" t="s">
        <v>13</v>
      </c>
      <c r="O119" s="12"/>
      <c r="P119" s="16">
        <v>5.66</v>
      </c>
      <c r="Q119" s="16">
        <f t="shared" si="4"/>
        <v>571.66</v>
      </c>
      <c r="R119" s="27">
        <f t="shared" si="5"/>
        <v>6859.92</v>
      </c>
    </row>
    <row r="120" spans="1:18" ht="17.25" customHeight="1" x14ac:dyDescent="0.25">
      <c r="A120" s="12">
        <v>11</v>
      </c>
      <c r="B120" s="4" t="s">
        <v>60</v>
      </c>
      <c r="C120" s="8"/>
      <c r="D120" s="8">
        <v>1</v>
      </c>
      <c r="E120" s="8">
        <v>3</v>
      </c>
      <c r="F120" s="8">
        <v>142.19999999999999</v>
      </c>
      <c r="G120" s="7"/>
      <c r="H120" s="7"/>
      <c r="I120" s="7"/>
      <c r="J120" s="7"/>
      <c r="K120" s="7">
        <v>3</v>
      </c>
      <c r="L120" s="7">
        <v>142.19999999999999</v>
      </c>
      <c r="M120" s="2" t="s">
        <v>89</v>
      </c>
      <c r="N120" s="8"/>
      <c r="O120" s="12"/>
      <c r="P120" s="16">
        <v>5.66</v>
      </c>
      <c r="Q120" s="16">
        <f t="shared" si="4"/>
        <v>804.85199999999998</v>
      </c>
      <c r="R120" s="27">
        <f t="shared" si="5"/>
        <v>9658.2240000000002</v>
      </c>
    </row>
    <row r="121" spans="1:18" ht="16.5" customHeight="1" x14ac:dyDescent="0.25">
      <c r="A121" s="12">
        <v>12</v>
      </c>
      <c r="B121" s="4" t="s">
        <v>264</v>
      </c>
      <c r="C121" s="8">
        <v>1957</v>
      </c>
      <c r="D121" s="8">
        <v>1</v>
      </c>
      <c r="E121" s="8">
        <v>4</v>
      </c>
      <c r="F121" s="8">
        <v>109.5</v>
      </c>
      <c r="G121" s="8"/>
      <c r="H121" s="8"/>
      <c r="I121" s="10"/>
      <c r="J121" s="10"/>
      <c r="K121" s="10"/>
      <c r="L121" s="10"/>
      <c r="M121" s="69" t="s">
        <v>89</v>
      </c>
      <c r="N121" s="8" t="s">
        <v>13</v>
      </c>
      <c r="O121" s="12">
        <v>2397</v>
      </c>
      <c r="P121" s="16">
        <v>5.66</v>
      </c>
      <c r="Q121" s="16">
        <f t="shared" si="4"/>
        <v>619.77</v>
      </c>
      <c r="R121" s="27">
        <f t="shared" si="5"/>
        <v>7437.24</v>
      </c>
    </row>
    <row r="122" spans="1:18" ht="16.5" customHeight="1" x14ac:dyDescent="0.25">
      <c r="A122" s="12">
        <v>13</v>
      </c>
      <c r="B122" s="4" t="s">
        <v>263</v>
      </c>
      <c r="C122" s="8">
        <v>1971</v>
      </c>
      <c r="D122" s="8">
        <v>1</v>
      </c>
      <c r="E122" s="8">
        <v>4</v>
      </c>
      <c r="F122" s="8">
        <v>118</v>
      </c>
      <c r="G122" s="7"/>
      <c r="H122" s="7"/>
      <c r="I122" s="7"/>
      <c r="J122" s="7"/>
      <c r="K122" s="7"/>
      <c r="L122" s="7"/>
      <c r="M122" s="69" t="s">
        <v>89</v>
      </c>
      <c r="N122" s="58"/>
      <c r="O122" s="12">
        <v>2108</v>
      </c>
      <c r="P122" s="16">
        <v>5.66</v>
      </c>
      <c r="Q122" s="16">
        <f t="shared" si="4"/>
        <v>667.88</v>
      </c>
      <c r="R122" s="27">
        <f t="shared" si="5"/>
        <v>8014.5599999999995</v>
      </c>
    </row>
    <row r="123" spans="1:18" ht="16.5" customHeight="1" x14ac:dyDescent="0.25">
      <c r="A123" s="12">
        <v>14</v>
      </c>
      <c r="B123" s="4" t="s">
        <v>262</v>
      </c>
      <c r="C123" s="8">
        <v>1958</v>
      </c>
      <c r="D123" s="8">
        <v>1</v>
      </c>
      <c r="E123" s="8">
        <v>4</v>
      </c>
      <c r="F123" s="8">
        <v>143.19999999999999</v>
      </c>
      <c r="G123" s="68"/>
      <c r="H123" s="67"/>
      <c r="I123" s="67"/>
      <c r="J123" s="67"/>
      <c r="K123" s="67"/>
      <c r="L123" s="67"/>
      <c r="M123" s="69" t="s">
        <v>89</v>
      </c>
      <c r="N123" s="8" t="s">
        <v>13</v>
      </c>
      <c r="O123" s="2"/>
      <c r="P123" s="16">
        <v>5.66</v>
      </c>
      <c r="Q123" s="16">
        <f t="shared" si="4"/>
        <v>810.51199999999994</v>
      </c>
      <c r="R123" s="27">
        <f t="shared" si="5"/>
        <v>9726.1440000000002</v>
      </c>
    </row>
    <row r="124" spans="1:18" ht="16.5" customHeight="1" x14ac:dyDescent="0.25">
      <c r="A124" s="12">
        <v>15</v>
      </c>
      <c r="B124" s="4" t="s">
        <v>261</v>
      </c>
      <c r="C124" s="8">
        <v>1969</v>
      </c>
      <c r="D124" s="8">
        <v>1</v>
      </c>
      <c r="E124" s="8">
        <v>4</v>
      </c>
      <c r="F124" s="8">
        <v>267.5</v>
      </c>
      <c r="G124" s="8"/>
      <c r="H124" s="8"/>
      <c r="I124" s="8"/>
      <c r="J124" s="8"/>
      <c r="K124" s="8"/>
      <c r="L124" s="8"/>
      <c r="M124" s="69" t="s">
        <v>89</v>
      </c>
      <c r="N124" s="8" t="s">
        <v>13</v>
      </c>
      <c r="O124" s="2">
        <v>944</v>
      </c>
      <c r="P124" s="16">
        <v>5.66</v>
      </c>
      <c r="Q124" s="16">
        <f t="shared" si="4"/>
        <v>1514.05</v>
      </c>
      <c r="R124" s="27">
        <f t="shared" si="5"/>
        <v>18168.599999999999</v>
      </c>
    </row>
    <row r="125" spans="1:18" ht="16.5" customHeight="1" x14ac:dyDescent="0.25">
      <c r="A125" s="12">
        <v>16</v>
      </c>
      <c r="B125" s="15" t="s">
        <v>260</v>
      </c>
      <c r="C125" s="8">
        <v>1948</v>
      </c>
      <c r="D125" s="8">
        <v>1</v>
      </c>
      <c r="E125" s="8">
        <v>4</v>
      </c>
      <c r="F125" s="8">
        <v>118.4</v>
      </c>
      <c r="G125" s="8"/>
      <c r="H125" s="8"/>
      <c r="I125" s="8"/>
      <c r="J125" s="8"/>
      <c r="K125" s="8"/>
      <c r="L125" s="8"/>
      <c r="M125" s="69" t="s">
        <v>89</v>
      </c>
      <c r="N125" s="10" t="s">
        <v>13</v>
      </c>
      <c r="O125" s="7">
        <v>3249</v>
      </c>
      <c r="P125" s="16">
        <v>5.66</v>
      </c>
      <c r="Q125" s="16">
        <f t="shared" si="4"/>
        <v>670.14400000000001</v>
      </c>
      <c r="R125" s="27">
        <f t="shared" si="5"/>
        <v>8041.7280000000001</v>
      </c>
    </row>
    <row r="126" spans="1:18" ht="16.5" customHeight="1" x14ac:dyDescent="0.25">
      <c r="A126" s="12">
        <v>17</v>
      </c>
      <c r="B126" s="15" t="s">
        <v>259</v>
      </c>
      <c r="C126" s="8">
        <v>1948</v>
      </c>
      <c r="D126" s="8">
        <v>1</v>
      </c>
      <c r="E126" s="8">
        <v>6</v>
      </c>
      <c r="F126" s="7">
        <v>236.3</v>
      </c>
      <c r="G126" s="7"/>
      <c r="H126" s="7"/>
      <c r="I126" s="7"/>
      <c r="J126" s="7"/>
      <c r="K126" s="7"/>
      <c r="L126" s="7"/>
      <c r="M126" s="69" t="s">
        <v>89</v>
      </c>
      <c r="N126" s="10" t="s">
        <v>13</v>
      </c>
      <c r="O126" s="7">
        <v>218</v>
      </c>
      <c r="P126" s="16">
        <v>5.66</v>
      </c>
      <c r="Q126" s="16">
        <f t="shared" si="4"/>
        <v>1337.4580000000001</v>
      </c>
      <c r="R126" s="27">
        <f t="shared" si="5"/>
        <v>16049.496000000001</v>
      </c>
    </row>
    <row r="127" spans="1:18" ht="16.5" customHeight="1" x14ac:dyDescent="0.25">
      <c r="A127" s="12">
        <v>18</v>
      </c>
      <c r="B127" s="15" t="s">
        <v>258</v>
      </c>
      <c r="C127" s="8">
        <v>1989</v>
      </c>
      <c r="D127" s="8">
        <v>1</v>
      </c>
      <c r="E127" s="8">
        <v>4</v>
      </c>
      <c r="F127" s="66">
        <v>149</v>
      </c>
      <c r="G127" s="65"/>
      <c r="H127" s="65"/>
      <c r="I127" s="65"/>
      <c r="J127" s="65"/>
      <c r="K127" s="65"/>
      <c r="L127" s="65"/>
      <c r="M127" s="69" t="s">
        <v>89</v>
      </c>
      <c r="N127" s="10" t="s">
        <v>13</v>
      </c>
      <c r="O127" s="7"/>
      <c r="P127" s="16">
        <v>5.66</v>
      </c>
      <c r="Q127" s="16">
        <f t="shared" si="4"/>
        <v>843.34</v>
      </c>
      <c r="R127" s="27">
        <f t="shared" si="5"/>
        <v>10120.08</v>
      </c>
    </row>
    <row r="128" spans="1:18" ht="16.5" customHeight="1" x14ac:dyDescent="0.25">
      <c r="A128" s="12">
        <v>19</v>
      </c>
      <c r="B128" s="15" t="s">
        <v>257</v>
      </c>
      <c r="C128" s="8">
        <v>1948</v>
      </c>
      <c r="D128" s="8">
        <v>2</v>
      </c>
      <c r="E128" s="8">
        <v>8</v>
      </c>
      <c r="F128" s="8">
        <v>314.5</v>
      </c>
      <c r="G128" s="8"/>
      <c r="H128" s="8">
        <v>25</v>
      </c>
      <c r="I128" s="8"/>
      <c r="J128" s="8"/>
      <c r="K128" s="8"/>
      <c r="L128" s="8"/>
      <c r="M128" s="69" t="s">
        <v>89</v>
      </c>
      <c r="N128" s="10" t="s">
        <v>13</v>
      </c>
      <c r="O128" s="7">
        <v>210</v>
      </c>
      <c r="P128" s="16">
        <v>5.66</v>
      </c>
      <c r="Q128" s="16">
        <f t="shared" si="4"/>
        <v>1780.07</v>
      </c>
      <c r="R128" s="27">
        <f t="shared" si="5"/>
        <v>21360.84</v>
      </c>
    </row>
    <row r="129" spans="1:18" ht="16.5" customHeight="1" x14ac:dyDescent="0.25">
      <c r="A129" s="12">
        <v>20</v>
      </c>
      <c r="B129" s="15" t="s">
        <v>256</v>
      </c>
      <c r="C129" s="7">
        <v>1980</v>
      </c>
      <c r="D129" s="7">
        <v>2</v>
      </c>
      <c r="E129" s="7">
        <v>8</v>
      </c>
      <c r="F129" s="7">
        <v>300.39999999999998</v>
      </c>
      <c r="G129" s="7"/>
      <c r="H129" s="7"/>
      <c r="I129" s="7"/>
      <c r="J129" s="7"/>
      <c r="K129" s="7"/>
      <c r="L129" s="7"/>
      <c r="M129" s="69" t="s">
        <v>89</v>
      </c>
      <c r="N129" s="10" t="s">
        <v>13</v>
      </c>
      <c r="O129" s="7">
        <v>239</v>
      </c>
      <c r="P129" s="16">
        <v>5.66</v>
      </c>
      <c r="Q129" s="16">
        <f t="shared" si="4"/>
        <v>1700.2639999999999</v>
      </c>
      <c r="R129" s="27">
        <f t="shared" si="5"/>
        <v>20403.167999999998</v>
      </c>
    </row>
    <row r="130" spans="1:18" ht="16.5" customHeight="1" x14ac:dyDescent="0.25">
      <c r="A130" s="12">
        <v>21</v>
      </c>
      <c r="B130" s="15" t="s">
        <v>329</v>
      </c>
      <c r="C130" s="8">
        <v>1980</v>
      </c>
      <c r="D130" s="8">
        <v>1</v>
      </c>
      <c r="E130" s="8">
        <v>4</v>
      </c>
      <c r="F130" s="8">
        <v>161.5</v>
      </c>
      <c r="G130" s="8"/>
      <c r="H130" s="8"/>
      <c r="I130" s="8"/>
      <c r="J130" s="8"/>
      <c r="K130" s="8"/>
      <c r="L130" s="8"/>
      <c r="M130" s="69" t="s">
        <v>89</v>
      </c>
      <c r="N130" s="10" t="s">
        <v>13</v>
      </c>
      <c r="O130" s="7"/>
      <c r="P130" s="16">
        <v>5.66</v>
      </c>
      <c r="Q130" s="16">
        <f t="shared" si="4"/>
        <v>914.09</v>
      </c>
      <c r="R130" s="27">
        <f t="shared" si="5"/>
        <v>10969.08</v>
      </c>
    </row>
    <row r="131" spans="1:18" ht="14.25" customHeight="1" x14ac:dyDescent="0.25">
      <c r="A131" s="12">
        <v>22</v>
      </c>
      <c r="B131" s="15" t="s">
        <v>255</v>
      </c>
      <c r="C131" s="8">
        <v>1987</v>
      </c>
      <c r="D131" s="8">
        <v>1</v>
      </c>
      <c r="E131" s="8">
        <v>4</v>
      </c>
      <c r="F131" s="8">
        <v>149</v>
      </c>
      <c r="G131" s="8"/>
      <c r="H131" s="8"/>
      <c r="I131" s="8"/>
      <c r="J131" s="8"/>
      <c r="K131" s="8"/>
      <c r="L131" s="8"/>
      <c r="M131" s="69" t="s">
        <v>89</v>
      </c>
      <c r="N131" s="9"/>
      <c r="O131" s="7"/>
      <c r="P131" s="16">
        <v>5.66</v>
      </c>
      <c r="Q131" s="16">
        <f t="shared" si="4"/>
        <v>843.34</v>
      </c>
      <c r="R131" s="27">
        <f t="shared" si="5"/>
        <v>10120.08</v>
      </c>
    </row>
    <row r="132" spans="1:18" ht="14.25" customHeight="1" x14ac:dyDescent="0.25">
      <c r="A132" s="12">
        <v>23</v>
      </c>
      <c r="B132" s="22" t="s">
        <v>330</v>
      </c>
      <c r="C132" s="23">
        <v>1950</v>
      </c>
      <c r="D132" s="23">
        <v>2</v>
      </c>
      <c r="E132" s="23">
        <v>8</v>
      </c>
      <c r="F132" s="23">
        <v>550.4</v>
      </c>
      <c r="G132" s="23"/>
      <c r="H132" s="23">
        <v>154.19999999999999</v>
      </c>
      <c r="I132" s="23"/>
      <c r="J132" s="23"/>
      <c r="K132" s="23"/>
      <c r="L132" s="23"/>
      <c r="M132" s="69" t="s">
        <v>89</v>
      </c>
      <c r="N132" s="70" t="s">
        <v>13</v>
      </c>
      <c r="O132" s="23"/>
      <c r="P132" s="16">
        <v>5.66</v>
      </c>
      <c r="Q132" s="16">
        <f t="shared" si="4"/>
        <v>3115.2640000000001</v>
      </c>
      <c r="R132" s="27">
        <f t="shared" si="5"/>
        <v>37383.168000000005</v>
      </c>
    </row>
    <row r="133" spans="1:18" ht="14.25" customHeight="1" x14ac:dyDescent="0.25">
      <c r="A133" s="12">
        <v>24</v>
      </c>
      <c r="B133" s="22" t="s">
        <v>131</v>
      </c>
      <c r="C133" s="23">
        <v>1994</v>
      </c>
      <c r="D133" s="23">
        <v>1</v>
      </c>
      <c r="E133" s="23">
        <v>2</v>
      </c>
      <c r="F133" s="23">
        <v>124</v>
      </c>
      <c r="G133" s="23"/>
      <c r="H133" s="23"/>
      <c r="I133" s="23">
        <v>2</v>
      </c>
      <c r="J133" s="23">
        <v>124</v>
      </c>
      <c r="K133" s="23"/>
      <c r="L133" s="23"/>
      <c r="M133" s="2" t="s">
        <v>89</v>
      </c>
      <c r="N133" s="8" t="s">
        <v>13</v>
      </c>
      <c r="O133" s="23"/>
      <c r="P133" s="16">
        <v>5.66</v>
      </c>
      <c r="Q133" s="16">
        <f t="shared" si="4"/>
        <v>701.84</v>
      </c>
      <c r="R133" s="27">
        <f t="shared" si="5"/>
        <v>8422.08</v>
      </c>
    </row>
    <row r="134" spans="1:18" ht="14.25" customHeight="1" x14ac:dyDescent="0.25">
      <c r="A134" s="12">
        <v>25</v>
      </c>
      <c r="B134" s="15" t="s">
        <v>268</v>
      </c>
      <c r="C134" s="8">
        <v>1971</v>
      </c>
      <c r="D134" s="8">
        <v>1</v>
      </c>
      <c r="E134" s="8">
        <v>4</v>
      </c>
      <c r="F134" s="8">
        <v>178.2</v>
      </c>
      <c r="G134" s="8"/>
      <c r="H134" s="8"/>
      <c r="I134" s="8"/>
      <c r="J134" s="8"/>
      <c r="K134" s="8"/>
      <c r="L134" s="8"/>
      <c r="M134" s="2" t="s">
        <v>89</v>
      </c>
      <c r="N134" s="10" t="s">
        <v>13</v>
      </c>
      <c r="O134" s="23"/>
      <c r="P134" s="16">
        <v>5.66</v>
      </c>
      <c r="Q134" s="16">
        <f t="shared" si="4"/>
        <v>1008.612</v>
      </c>
      <c r="R134" s="27">
        <f t="shared" si="5"/>
        <v>12103.343999999999</v>
      </c>
    </row>
    <row r="135" spans="1:18" ht="14.25" customHeight="1" x14ac:dyDescent="0.25">
      <c r="A135" s="12">
        <v>26</v>
      </c>
      <c r="B135" s="15" t="s">
        <v>132</v>
      </c>
      <c r="C135" s="8">
        <v>1989</v>
      </c>
      <c r="D135" s="8">
        <v>1</v>
      </c>
      <c r="E135" s="8">
        <v>2</v>
      </c>
      <c r="F135" s="8">
        <v>131.5</v>
      </c>
      <c r="G135" s="8"/>
      <c r="H135" s="8"/>
      <c r="I135" s="8">
        <v>2</v>
      </c>
      <c r="J135" s="8">
        <v>131.5</v>
      </c>
      <c r="K135" s="8"/>
      <c r="L135" s="8"/>
      <c r="M135" s="8" t="s">
        <v>94</v>
      </c>
      <c r="N135" s="10" t="s">
        <v>13</v>
      </c>
      <c r="O135" s="16"/>
      <c r="P135" s="16">
        <v>5.66</v>
      </c>
      <c r="Q135" s="16">
        <f t="shared" si="4"/>
        <v>744.29</v>
      </c>
      <c r="R135" s="27">
        <f t="shared" si="5"/>
        <v>8931.48</v>
      </c>
    </row>
    <row r="136" spans="1:18" ht="14.25" customHeight="1" x14ac:dyDescent="0.25">
      <c r="A136" s="12">
        <v>27</v>
      </c>
      <c r="B136" s="15" t="s">
        <v>137</v>
      </c>
      <c r="C136" s="8">
        <v>1979</v>
      </c>
      <c r="D136" s="8">
        <v>1</v>
      </c>
      <c r="E136" s="8">
        <v>2</v>
      </c>
      <c r="F136" s="8">
        <v>112.1</v>
      </c>
      <c r="G136" s="8"/>
      <c r="H136" s="8"/>
      <c r="I136" s="8">
        <v>1</v>
      </c>
      <c r="J136" s="8">
        <v>55.6</v>
      </c>
      <c r="K136" s="8">
        <v>1</v>
      </c>
      <c r="L136" s="8">
        <v>56.5</v>
      </c>
      <c r="M136" s="2" t="s">
        <v>89</v>
      </c>
      <c r="N136" s="10"/>
      <c r="O136" s="17">
        <v>1304</v>
      </c>
      <c r="P136" s="16">
        <v>5.66</v>
      </c>
      <c r="Q136" s="16">
        <f t="shared" si="4"/>
        <v>634.48599999999999</v>
      </c>
      <c r="R136" s="27">
        <f t="shared" si="5"/>
        <v>7613.8320000000003</v>
      </c>
    </row>
    <row r="137" spans="1:18" ht="14.25" customHeight="1" x14ac:dyDescent="0.25">
      <c r="A137" s="12">
        <v>28</v>
      </c>
      <c r="B137" s="15" t="s">
        <v>138</v>
      </c>
      <c r="C137" s="8">
        <v>1979</v>
      </c>
      <c r="D137" s="8">
        <v>1</v>
      </c>
      <c r="E137" s="8">
        <v>3</v>
      </c>
      <c r="F137" s="8">
        <v>100.7</v>
      </c>
      <c r="G137" s="8"/>
      <c r="H137" s="8"/>
      <c r="I137" s="8">
        <v>3</v>
      </c>
      <c r="J137" s="8">
        <v>100.7</v>
      </c>
      <c r="K137" s="8"/>
      <c r="L137" s="8"/>
      <c r="M137" s="2" t="s">
        <v>89</v>
      </c>
      <c r="N137" s="10"/>
      <c r="O137" s="17"/>
      <c r="P137" s="16">
        <v>5.66</v>
      </c>
      <c r="Q137" s="16">
        <f t="shared" si="4"/>
        <v>569.96199999999999</v>
      </c>
      <c r="R137" s="27">
        <f t="shared" si="5"/>
        <v>6839.5439999999999</v>
      </c>
    </row>
    <row r="138" spans="1:18" ht="14.25" customHeight="1" x14ac:dyDescent="0.25">
      <c r="A138" s="12">
        <v>29</v>
      </c>
      <c r="B138" s="15" t="s">
        <v>139</v>
      </c>
      <c r="C138" s="8">
        <v>1960</v>
      </c>
      <c r="D138" s="8">
        <v>1</v>
      </c>
      <c r="E138" s="8">
        <v>2</v>
      </c>
      <c r="F138" s="8">
        <v>65.400000000000006</v>
      </c>
      <c r="G138" s="8"/>
      <c r="H138" s="8"/>
      <c r="I138" s="8">
        <v>2</v>
      </c>
      <c r="J138" s="8">
        <v>65.400000000000006</v>
      </c>
      <c r="K138" s="8"/>
      <c r="L138" s="8"/>
      <c r="M138" s="2" t="s">
        <v>89</v>
      </c>
      <c r="N138" s="10"/>
      <c r="O138" s="17"/>
      <c r="P138" s="16">
        <v>5.66</v>
      </c>
      <c r="Q138" s="16">
        <f t="shared" si="4"/>
        <v>370.16400000000004</v>
      </c>
      <c r="R138" s="27">
        <f t="shared" si="5"/>
        <v>4441.9680000000008</v>
      </c>
    </row>
    <row r="139" spans="1:18" ht="14.25" customHeight="1" x14ac:dyDescent="0.25">
      <c r="A139" s="12">
        <v>30</v>
      </c>
      <c r="B139" s="15" t="s">
        <v>267</v>
      </c>
      <c r="C139" s="8">
        <v>1968</v>
      </c>
      <c r="D139" s="8">
        <v>1</v>
      </c>
      <c r="E139" s="8">
        <v>4</v>
      </c>
      <c r="F139" s="8">
        <v>148.69999999999999</v>
      </c>
      <c r="G139" s="8"/>
      <c r="H139" s="8"/>
      <c r="I139" s="8"/>
      <c r="J139" s="8"/>
      <c r="K139" s="8"/>
      <c r="L139" s="8"/>
      <c r="M139" s="2" t="s">
        <v>89</v>
      </c>
      <c r="N139" s="10" t="s">
        <v>13</v>
      </c>
      <c r="O139" s="17"/>
      <c r="P139" s="16">
        <v>5.66</v>
      </c>
      <c r="Q139" s="16">
        <f t="shared" si="4"/>
        <v>841.64199999999994</v>
      </c>
      <c r="R139" s="27">
        <f t="shared" si="5"/>
        <v>10099.704</v>
      </c>
    </row>
    <row r="140" spans="1:18" ht="14.25" customHeight="1" x14ac:dyDescent="0.25">
      <c r="A140" s="12">
        <v>31</v>
      </c>
      <c r="B140" s="15" t="s">
        <v>266</v>
      </c>
      <c r="C140" s="7">
        <v>1991</v>
      </c>
      <c r="D140" s="7">
        <v>1</v>
      </c>
      <c r="E140" s="7">
        <v>7</v>
      </c>
      <c r="F140" s="7">
        <v>230</v>
      </c>
      <c r="G140" s="7"/>
      <c r="H140" s="7"/>
      <c r="I140" s="7"/>
      <c r="J140" s="7"/>
      <c r="K140" s="7"/>
      <c r="L140" s="7"/>
      <c r="M140" s="2" t="s">
        <v>89</v>
      </c>
      <c r="N140" s="9"/>
      <c r="O140" s="17"/>
      <c r="P140" s="16">
        <v>5.66</v>
      </c>
      <c r="Q140" s="16">
        <f t="shared" si="4"/>
        <v>1301.8</v>
      </c>
      <c r="R140" s="27">
        <f t="shared" si="5"/>
        <v>15621.599999999999</v>
      </c>
    </row>
    <row r="141" spans="1:18" ht="18" customHeight="1" x14ac:dyDescent="0.25">
      <c r="A141" s="12">
        <v>32</v>
      </c>
      <c r="B141" s="15" t="s">
        <v>265</v>
      </c>
      <c r="C141" s="8">
        <v>1960</v>
      </c>
      <c r="D141" s="8">
        <v>1</v>
      </c>
      <c r="E141" s="8">
        <v>4</v>
      </c>
      <c r="F141" s="8">
        <v>108.9</v>
      </c>
      <c r="G141" s="8"/>
      <c r="H141" s="8" t="s">
        <v>205</v>
      </c>
      <c r="I141" s="8"/>
      <c r="J141" s="8"/>
      <c r="K141" s="8"/>
      <c r="L141" s="8"/>
      <c r="M141" s="2" t="s">
        <v>89</v>
      </c>
      <c r="N141" s="10" t="s">
        <v>13</v>
      </c>
      <c r="O141" s="17"/>
      <c r="P141" s="16">
        <v>5.66</v>
      </c>
      <c r="Q141" s="16">
        <f t="shared" si="4"/>
        <v>616.37400000000002</v>
      </c>
      <c r="R141" s="27">
        <f t="shared" si="5"/>
        <v>7396.4880000000003</v>
      </c>
    </row>
    <row r="142" spans="1:18" ht="31.5" customHeight="1" x14ac:dyDescent="0.25">
      <c r="A142" s="12">
        <v>33</v>
      </c>
      <c r="B142" s="15" t="s">
        <v>273</v>
      </c>
      <c r="C142" s="8">
        <v>1948</v>
      </c>
      <c r="D142" s="8">
        <v>1</v>
      </c>
      <c r="E142" s="8">
        <v>6</v>
      </c>
      <c r="F142" s="8">
        <v>203.9</v>
      </c>
      <c r="G142" s="8"/>
      <c r="H142" s="8">
        <v>23.6</v>
      </c>
      <c r="I142" s="7"/>
      <c r="J142" s="7"/>
      <c r="K142" s="7"/>
      <c r="L142" s="7"/>
      <c r="M142" s="2" t="s">
        <v>89</v>
      </c>
      <c r="N142" s="7" t="s">
        <v>269</v>
      </c>
      <c r="O142" s="21"/>
      <c r="P142" s="16">
        <v>5.66</v>
      </c>
      <c r="Q142" s="16">
        <f t="shared" si="4"/>
        <v>1154.0740000000001</v>
      </c>
      <c r="R142" s="27">
        <f t="shared" si="5"/>
        <v>13848.888000000001</v>
      </c>
    </row>
    <row r="143" spans="1:18" ht="15.75" customHeight="1" x14ac:dyDescent="0.25">
      <c r="A143" s="12">
        <v>34</v>
      </c>
      <c r="B143" s="15" t="s">
        <v>272</v>
      </c>
      <c r="C143" s="8">
        <v>1951</v>
      </c>
      <c r="D143" s="8">
        <v>1</v>
      </c>
      <c r="E143" s="8">
        <v>8</v>
      </c>
      <c r="F143" s="8">
        <v>194.4</v>
      </c>
      <c r="G143" s="8"/>
      <c r="H143" s="8">
        <v>26.3</v>
      </c>
      <c r="I143" s="7"/>
      <c r="J143" s="7"/>
      <c r="K143" s="7"/>
      <c r="L143" s="7"/>
      <c r="M143" s="2" t="s">
        <v>89</v>
      </c>
      <c r="N143" s="8" t="s">
        <v>269</v>
      </c>
      <c r="O143" s="17">
        <v>344</v>
      </c>
      <c r="P143" s="16">
        <v>5.66</v>
      </c>
      <c r="Q143" s="16">
        <f t="shared" si="4"/>
        <v>1100.3040000000001</v>
      </c>
      <c r="R143" s="27">
        <f t="shared" si="5"/>
        <v>13203.648000000001</v>
      </c>
    </row>
    <row r="144" spans="1:18" ht="15.75" customHeight="1" x14ac:dyDescent="0.25">
      <c r="A144" s="12">
        <v>35</v>
      </c>
      <c r="B144" s="15" t="s">
        <v>271</v>
      </c>
      <c r="C144" s="7">
        <v>1948</v>
      </c>
      <c r="D144" s="7">
        <v>1</v>
      </c>
      <c r="E144" s="7">
        <v>8</v>
      </c>
      <c r="F144" s="7">
        <v>197.4</v>
      </c>
      <c r="G144" s="7"/>
      <c r="H144" s="7">
        <v>25.3</v>
      </c>
      <c r="I144" s="7"/>
      <c r="J144" s="7"/>
      <c r="K144" s="7"/>
      <c r="L144" s="7"/>
      <c r="M144" s="2" t="s">
        <v>89</v>
      </c>
      <c r="N144" s="7" t="s">
        <v>269</v>
      </c>
      <c r="O144" s="16"/>
      <c r="P144" s="16">
        <v>5.66</v>
      </c>
      <c r="Q144" s="16">
        <f t="shared" si="4"/>
        <v>1117.2840000000001</v>
      </c>
      <c r="R144" s="27">
        <f t="shared" si="5"/>
        <v>13407.408000000001</v>
      </c>
    </row>
    <row r="145" spans="1:18" ht="15.75" customHeight="1" x14ac:dyDescent="0.25">
      <c r="A145" s="12">
        <v>36</v>
      </c>
      <c r="B145" s="15" t="s">
        <v>270</v>
      </c>
      <c r="C145" s="7">
        <v>1948</v>
      </c>
      <c r="D145" s="7">
        <v>1</v>
      </c>
      <c r="E145" s="7">
        <v>8</v>
      </c>
      <c r="F145" s="7">
        <v>200.7</v>
      </c>
      <c r="G145" s="7"/>
      <c r="H145" s="7">
        <v>27.9</v>
      </c>
      <c r="I145" s="7"/>
      <c r="J145" s="7"/>
      <c r="K145" s="7"/>
      <c r="L145" s="7"/>
      <c r="M145" s="2" t="s">
        <v>89</v>
      </c>
      <c r="N145" s="7" t="s">
        <v>269</v>
      </c>
      <c r="O145" s="16"/>
      <c r="P145" s="16">
        <v>5.66</v>
      </c>
      <c r="Q145" s="16">
        <f t="shared" si="4"/>
        <v>1135.962</v>
      </c>
      <c r="R145" s="27">
        <f t="shared" si="5"/>
        <v>13631.544</v>
      </c>
    </row>
    <row r="146" spans="1:18" ht="15.75" customHeight="1" x14ac:dyDescent="0.25">
      <c r="A146" s="12">
        <v>37</v>
      </c>
      <c r="B146" s="15" t="s">
        <v>140</v>
      </c>
      <c r="C146" s="8">
        <v>1959</v>
      </c>
      <c r="D146" s="8">
        <v>1</v>
      </c>
      <c r="E146" s="78">
        <v>2</v>
      </c>
      <c r="F146" s="78">
        <v>98.2</v>
      </c>
      <c r="H146" s="42"/>
      <c r="I146" s="42"/>
      <c r="J146" s="42"/>
      <c r="K146" s="42"/>
      <c r="L146" s="42"/>
      <c r="M146" s="8" t="s">
        <v>94</v>
      </c>
      <c r="N146" s="10" t="s">
        <v>13</v>
      </c>
      <c r="O146" s="17"/>
      <c r="P146" s="16">
        <v>5.66</v>
      </c>
      <c r="Q146" s="16">
        <f t="shared" si="4"/>
        <v>555.81200000000001</v>
      </c>
      <c r="R146" s="27">
        <f t="shared" si="5"/>
        <v>6669.7440000000006</v>
      </c>
    </row>
    <row r="147" spans="1:18" ht="15.75" customHeight="1" x14ac:dyDescent="0.25">
      <c r="A147" s="12">
        <v>38</v>
      </c>
      <c r="B147" s="15" t="s">
        <v>62</v>
      </c>
      <c r="C147" s="7">
        <v>1959</v>
      </c>
      <c r="D147" s="7">
        <v>1</v>
      </c>
      <c r="E147" s="8">
        <v>3</v>
      </c>
      <c r="F147" s="8">
        <v>85.5</v>
      </c>
      <c r="G147" s="7"/>
      <c r="H147" s="7"/>
      <c r="I147" s="7">
        <v>3</v>
      </c>
      <c r="J147" s="7">
        <v>85.5</v>
      </c>
      <c r="K147" s="7"/>
      <c r="L147" s="7"/>
      <c r="M147" s="8" t="s">
        <v>94</v>
      </c>
      <c r="N147" s="10" t="s">
        <v>13</v>
      </c>
      <c r="O147" s="16"/>
      <c r="P147" s="16">
        <v>5.66</v>
      </c>
      <c r="Q147" s="16">
        <f t="shared" si="4"/>
        <v>483.93</v>
      </c>
      <c r="R147" s="27">
        <f t="shared" si="5"/>
        <v>5807.16</v>
      </c>
    </row>
    <row r="148" spans="1:18" ht="15.75" customHeight="1" x14ac:dyDescent="0.25">
      <c r="A148" s="12">
        <v>39</v>
      </c>
      <c r="B148" s="15" t="s">
        <v>63</v>
      </c>
      <c r="C148" s="7">
        <v>1959</v>
      </c>
      <c r="D148" s="7">
        <v>1</v>
      </c>
      <c r="E148" s="7">
        <v>3</v>
      </c>
      <c r="F148" s="7">
        <v>80.099999999999994</v>
      </c>
      <c r="G148" s="7"/>
      <c r="H148" s="7"/>
      <c r="I148" s="7">
        <v>2</v>
      </c>
      <c r="J148" s="7">
        <v>53.4</v>
      </c>
      <c r="K148" s="7">
        <v>1</v>
      </c>
      <c r="L148" s="7">
        <v>26.7</v>
      </c>
      <c r="M148" s="8" t="s">
        <v>94</v>
      </c>
      <c r="N148" s="7" t="s">
        <v>13</v>
      </c>
      <c r="O148" s="7"/>
      <c r="P148" s="16">
        <v>5.66</v>
      </c>
      <c r="Q148" s="16">
        <f t="shared" si="4"/>
        <v>453.36599999999999</v>
      </c>
      <c r="R148" s="27">
        <f t="shared" si="5"/>
        <v>5440.3919999999998</v>
      </c>
    </row>
    <row r="149" spans="1:18" ht="15.75" customHeight="1" x14ac:dyDescent="0.25">
      <c r="A149" s="12">
        <v>40</v>
      </c>
      <c r="B149" s="15" t="s">
        <v>141</v>
      </c>
      <c r="C149" s="8"/>
      <c r="D149" s="8">
        <v>1</v>
      </c>
      <c r="E149" s="7">
        <v>2</v>
      </c>
      <c r="F149" s="7">
        <v>56.9</v>
      </c>
      <c r="G149" s="7"/>
      <c r="H149" s="7"/>
      <c r="I149" s="7">
        <v>2</v>
      </c>
      <c r="J149" s="7">
        <v>56.9</v>
      </c>
      <c r="K149" s="7"/>
      <c r="L149" s="7"/>
      <c r="M149" s="8" t="s">
        <v>94</v>
      </c>
      <c r="N149" s="10"/>
      <c r="O149" s="8"/>
      <c r="P149" s="16">
        <v>5.66</v>
      </c>
      <c r="Q149" s="16">
        <f t="shared" si="4"/>
        <v>322.05399999999997</v>
      </c>
      <c r="R149" s="27">
        <f t="shared" si="5"/>
        <v>3864.6479999999997</v>
      </c>
    </row>
    <row r="150" spans="1:18" ht="15.75" customHeight="1" x14ac:dyDescent="0.25">
      <c r="A150" s="12">
        <v>41</v>
      </c>
      <c r="B150" s="15" t="s">
        <v>142</v>
      </c>
      <c r="C150" s="7">
        <v>1974</v>
      </c>
      <c r="D150" s="7">
        <v>1</v>
      </c>
      <c r="E150" s="7">
        <v>4</v>
      </c>
      <c r="F150" s="7">
        <v>129.80000000000001</v>
      </c>
      <c r="G150" s="8"/>
      <c r="H150" s="8"/>
      <c r="I150" s="8">
        <v>3</v>
      </c>
      <c r="J150" s="8">
        <v>97.4</v>
      </c>
      <c r="K150" s="8">
        <v>1</v>
      </c>
      <c r="L150" s="8">
        <v>32.4</v>
      </c>
      <c r="M150" s="8" t="s">
        <v>94</v>
      </c>
      <c r="N150" s="10"/>
      <c r="O150" s="8"/>
      <c r="P150" s="16">
        <v>5.66</v>
      </c>
      <c r="Q150" s="16">
        <f t="shared" si="4"/>
        <v>734.66800000000012</v>
      </c>
      <c r="R150" s="27">
        <f t="shared" si="5"/>
        <v>8816.0160000000014</v>
      </c>
    </row>
    <row r="151" spans="1:18" ht="15.75" customHeight="1" x14ac:dyDescent="0.25">
      <c r="A151" s="12">
        <v>42</v>
      </c>
      <c r="B151" s="15" t="s">
        <v>143</v>
      </c>
      <c r="C151" s="79">
        <v>1974</v>
      </c>
      <c r="D151" s="79">
        <v>1</v>
      </c>
      <c r="E151" s="79">
        <v>2</v>
      </c>
      <c r="F151" s="79">
        <v>96.4</v>
      </c>
      <c r="G151" s="42"/>
      <c r="H151" s="42"/>
      <c r="I151" s="42"/>
      <c r="J151" s="42"/>
      <c r="K151" s="42"/>
      <c r="L151" s="42"/>
      <c r="M151" s="7" t="s">
        <v>94</v>
      </c>
      <c r="N151" s="10"/>
      <c r="O151" s="17"/>
      <c r="P151" s="16">
        <v>5.66</v>
      </c>
      <c r="Q151" s="16">
        <f t="shared" si="4"/>
        <v>545.62400000000002</v>
      </c>
      <c r="R151" s="27">
        <f t="shared" si="5"/>
        <v>6547.4880000000003</v>
      </c>
    </row>
    <row r="152" spans="1:18" ht="17.25" customHeight="1" x14ac:dyDescent="0.25">
      <c r="A152" s="12">
        <v>43</v>
      </c>
      <c r="B152" s="15" t="s">
        <v>277</v>
      </c>
      <c r="C152" s="8">
        <v>1959</v>
      </c>
      <c r="D152" s="8">
        <v>1</v>
      </c>
      <c r="E152" s="8">
        <v>4</v>
      </c>
      <c r="F152" s="8">
        <v>157.9</v>
      </c>
      <c r="G152" s="8"/>
      <c r="H152" s="8">
        <v>43.5</v>
      </c>
      <c r="I152" s="7"/>
      <c r="J152" s="7"/>
      <c r="K152" s="7"/>
      <c r="L152" s="7"/>
      <c r="M152" s="7" t="s">
        <v>94</v>
      </c>
      <c r="N152" s="10" t="s">
        <v>13</v>
      </c>
      <c r="O152" s="17">
        <v>4860</v>
      </c>
      <c r="P152" s="16">
        <v>5.66</v>
      </c>
      <c r="Q152" s="16">
        <f t="shared" si="4"/>
        <v>893.71400000000006</v>
      </c>
      <c r="R152" s="27">
        <f t="shared" si="5"/>
        <v>10724.568000000001</v>
      </c>
    </row>
    <row r="153" spans="1:18" ht="17.25" customHeight="1" x14ac:dyDescent="0.25">
      <c r="A153" s="12">
        <v>44</v>
      </c>
      <c r="B153" s="15" t="s">
        <v>276</v>
      </c>
      <c r="C153" s="7">
        <v>1959</v>
      </c>
      <c r="D153" s="7">
        <v>1</v>
      </c>
      <c r="E153" s="7">
        <v>4</v>
      </c>
      <c r="F153" s="7">
        <v>152.80000000000001</v>
      </c>
      <c r="G153" s="7"/>
      <c r="H153" s="7"/>
      <c r="I153" s="7"/>
      <c r="J153" s="7"/>
      <c r="K153" s="7"/>
      <c r="L153" s="7"/>
      <c r="M153" s="7" t="s">
        <v>94</v>
      </c>
      <c r="N153" s="7" t="s">
        <v>13</v>
      </c>
      <c r="O153" s="16"/>
      <c r="P153" s="16">
        <v>5.66</v>
      </c>
      <c r="Q153" s="16">
        <f t="shared" si="4"/>
        <v>864.84800000000007</v>
      </c>
      <c r="R153" s="27">
        <f t="shared" si="5"/>
        <v>10378.176000000001</v>
      </c>
    </row>
    <row r="154" spans="1:18" ht="17.25" customHeight="1" x14ac:dyDescent="0.25">
      <c r="A154" s="12">
        <v>45</v>
      </c>
      <c r="B154" s="15" t="s">
        <v>275</v>
      </c>
      <c r="C154" s="7">
        <v>1959</v>
      </c>
      <c r="D154" s="7">
        <v>1</v>
      </c>
      <c r="E154" s="7">
        <v>4</v>
      </c>
      <c r="F154" s="7">
        <v>82.7</v>
      </c>
      <c r="G154" s="7"/>
      <c r="H154" s="7">
        <v>31.8</v>
      </c>
      <c r="I154" s="7"/>
      <c r="J154" s="7"/>
      <c r="K154" s="7"/>
      <c r="L154" s="7"/>
      <c r="M154" s="7" t="s">
        <v>94</v>
      </c>
      <c r="N154" s="7" t="s">
        <v>13</v>
      </c>
      <c r="O154" s="7">
        <v>2024</v>
      </c>
      <c r="P154" s="16">
        <v>5.66</v>
      </c>
      <c r="Q154" s="16">
        <f t="shared" si="4"/>
        <v>468.08200000000005</v>
      </c>
      <c r="R154" s="27">
        <f t="shared" si="5"/>
        <v>5616.9840000000004</v>
      </c>
    </row>
    <row r="155" spans="1:18" ht="17.25" customHeight="1" x14ac:dyDescent="0.25">
      <c r="A155" s="12">
        <v>46</v>
      </c>
      <c r="B155" s="15" t="s">
        <v>274</v>
      </c>
      <c r="C155" s="8">
        <v>1969</v>
      </c>
      <c r="D155" s="8">
        <v>1</v>
      </c>
      <c r="E155" s="8">
        <v>4</v>
      </c>
      <c r="F155" s="8">
        <v>113.5</v>
      </c>
      <c r="G155" s="8"/>
      <c r="H155" s="8">
        <v>48.2</v>
      </c>
      <c r="I155" s="8"/>
      <c r="J155" s="8"/>
      <c r="K155" s="8"/>
      <c r="L155" s="8"/>
      <c r="M155" s="7" t="s">
        <v>94</v>
      </c>
      <c r="N155" s="7" t="s">
        <v>13</v>
      </c>
      <c r="O155" s="17">
        <v>221</v>
      </c>
      <c r="P155" s="16">
        <v>5.66</v>
      </c>
      <c r="Q155" s="16">
        <f t="shared" si="4"/>
        <v>642.41</v>
      </c>
      <c r="R155" s="27">
        <f t="shared" si="5"/>
        <v>7708.92</v>
      </c>
    </row>
    <row r="156" spans="1:18" ht="17.25" customHeight="1" x14ac:dyDescent="0.25">
      <c r="A156" s="12">
        <v>47</v>
      </c>
      <c r="B156" s="15" t="s">
        <v>144</v>
      </c>
      <c r="C156" s="8">
        <v>1978</v>
      </c>
      <c r="D156" s="8">
        <v>1</v>
      </c>
      <c r="E156" s="8">
        <v>2</v>
      </c>
      <c r="F156" s="8">
        <v>85.8</v>
      </c>
      <c r="G156" s="8"/>
      <c r="H156" s="8"/>
      <c r="I156" s="7">
        <v>2</v>
      </c>
      <c r="J156" s="7">
        <v>85.8</v>
      </c>
      <c r="K156" s="7"/>
      <c r="L156" s="7"/>
      <c r="M156" s="8" t="s">
        <v>94</v>
      </c>
      <c r="N156" s="7" t="s">
        <v>13</v>
      </c>
      <c r="O156" s="17"/>
      <c r="P156" s="16">
        <v>5.66</v>
      </c>
      <c r="Q156" s="16">
        <f t="shared" si="4"/>
        <v>485.62799999999999</v>
      </c>
      <c r="R156" s="27">
        <f t="shared" si="5"/>
        <v>5827.5360000000001</v>
      </c>
    </row>
    <row r="157" spans="1:18" ht="17.25" customHeight="1" x14ac:dyDescent="0.25">
      <c r="A157" s="12">
        <v>48</v>
      </c>
      <c r="B157" s="15" t="s">
        <v>195</v>
      </c>
      <c r="C157" s="8">
        <v>1987</v>
      </c>
      <c r="D157" s="8">
        <v>1</v>
      </c>
      <c r="E157" s="8">
        <v>3</v>
      </c>
      <c r="F157" s="8">
        <v>118.7</v>
      </c>
      <c r="G157" s="8"/>
      <c r="H157" s="8"/>
      <c r="I157" s="8">
        <v>2</v>
      </c>
      <c r="J157" s="8">
        <v>88.9</v>
      </c>
      <c r="K157" s="8">
        <v>1</v>
      </c>
      <c r="L157" s="8">
        <v>29.8</v>
      </c>
      <c r="M157" s="8" t="s">
        <v>94</v>
      </c>
      <c r="N157" s="7" t="s">
        <v>13</v>
      </c>
      <c r="O157" s="17"/>
      <c r="P157" s="16">
        <v>5.66</v>
      </c>
      <c r="Q157" s="16">
        <f t="shared" si="4"/>
        <v>671.84199999999998</v>
      </c>
      <c r="R157" s="27">
        <f t="shared" si="5"/>
        <v>8062.1039999999994</v>
      </c>
    </row>
    <row r="158" spans="1:18" ht="17.25" customHeight="1" x14ac:dyDescent="0.25">
      <c r="A158" s="12">
        <v>49</v>
      </c>
      <c r="B158" s="15" t="s">
        <v>145</v>
      </c>
      <c r="C158" s="8">
        <v>1969</v>
      </c>
      <c r="D158" s="8">
        <v>1</v>
      </c>
      <c r="E158" s="8">
        <v>2</v>
      </c>
      <c r="F158" s="8">
        <v>59.6</v>
      </c>
      <c r="G158" s="8"/>
      <c r="H158" s="8"/>
      <c r="I158" s="8">
        <v>2</v>
      </c>
      <c r="J158" s="8">
        <v>59.6</v>
      </c>
      <c r="K158" s="8"/>
      <c r="L158" s="8"/>
      <c r="M158" s="8" t="s">
        <v>94</v>
      </c>
      <c r="N158" s="10" t="s">
        <v>13</v>
      </c>
      <c r="O158" s="17"/>
      <c r="P158" s="16">
        <v>5.66</v>
      </c>
      <c r="Q158" s="16">
        <f t="shared" si="4"/>
        <v>337.33600000000001</v>
      </c>
      <c r="R158" s="27">
        <f t="shared" si="5"/>
        <v>4048.0320000000002</v>
      </c>
    </row>
    <row r="159" spans="1:18" ht="17.25" customHeight="1" x14ac:dyDescent="0.25">
      <c r="A159" s="12">
        <v>50</v>
      </c>
      <c r="B159" s="15" t="s">
        <v>146</v>
      </c>
      <c r="C159" s="8">
        <v>1900</v>
      </c>
      <c r="D159" s="8">
        <v>1</v>
      </c>
      <c r="E159" s="8">
        <v>4</v>
      </c>
      <c r="F159" s="8">
        <v>99.9</v>
      </c>
      <c r="G159" s="8"/>
      <c r="H159" s="8"/>
      <c r="I159" s="8">
        <v>4</v>
      </c>
      <c r="J159" s="8">
        <v>99.9</v>
      </c>
      <c r="K159" s="8"/>
      <c r="L159" s="8"/>
      <c r="M159" s="8" t="s">
        <v>94</v>
      </c>
      <c r="N159" s="10"/>
      <c r="O159" s="17"/>
      <c r="P159" s="16">
        <v>5.66</v>
      </c>
      <c r="Q159" s="16">
        <f t="shared" si="4"/>
        <v>565.43400000000008</v>
      </c>
      <c r="R159" s="27">
        <f t="shared" si="5"/>
        <v>6785.2080000000005</v>
      </c>
    </row>
    <row r="160" spans="1:18" ht="17.25" customHeight="1" x14ac:dyDescent="0.25">
      <c r="A160" s="12">
        <v>51</v>
      </c>
      <c r="B160" s="15" t="s">
        <v>26</v>
      </c>
      <c r="C160" s="7">
        <v>1973</v>
      </c>
      <c r="D160" s="7">
        <v>1</v>
      </c>
      <c r="E160" s="7">
        <v>4</v>
      </c>
      <c r="F160" s="7">
        <v>105.3</v>
      </c>
      <c r="G160" s="7"/>
      <c r="H160" s="7"/>
      <c r="I160" s="7">
        <v>1</v>
      </c>
      <c r="J160" s="7">
        <v>18</v>
      </c>
      <c r="K160" s="7">
        <v>3</v>
      </c>
      <c r="L160" s="7">
        <v>87.3</v>
      </c>
      <c r="M160" s="8" t="s">
        <v>94</v>
      </c>
      <c r="N160" s="7" t="s">
        <v>13</v>
      </c>
      <c r="O160" s="16"/>
      <c r="P160" s="16">
        <v>5.66</v>
      </c>
      <c r="Q160" s="16">
        <f t="shared" si="4"/>
        <v>595.99800000000005</v>
      </c>
      <c r="R160" s="27">
        <f t="shared" si="5"/>
        <v>7151.9760000000006</v>
      </c>
    </row>
    <row r="161" spans="1:18" ht="17.25" customHeight="1" x14ac:dyDescent="0.25">
      <c r="A161" s="12">
        <v>52</v>
      </c>
      <c r="B161" s="15" t="s">
        <v>278</v>
      </c>
      <c r="C161" s="7">
        <v>1998</v>
      </c>
      <c r="D161" s="7">
        <v>1</v>
      </c>
      <c r="E161" s="7">
        <v>4</v>
      </c>
      <c r="F161" s="7">
        <v>163.9</v>
      </c>
      <c r="G161" s="7"/>
      <c r="H161" s="7">
        <v>54.2</v>
      </c>
      <c r="I161" s="7"/>
      <c r="J161" s="7"/>
      <c r="K161" s="7"/>
      <c r="L161" s="7"/>
      <c r="M161" s="8" t="s">
        <v>94</v>
      </c>
      <c r="N161" s="7" t="s">
        <v>13</v>
      </c>
      <c r="O161" s="16">
        <v>224</v>
      </c>
      <c r="P161" s="16">
        <v>5.66</v>
      </c>
      <c r="Q161" s="16">
        <f t="shared" si="4"/>
        <v>927.67400000000009</v>
      </c>
      <c r="R161" s="27">
        <f t="shared" si="5"/>
        <v>11132.088000000002</v>
      </c>
    </row>
    <row r="162" spans="1:18" ht="27.75" customHeight="1" x14ac:dyDescent="0.25">
      <c r="A162" s="12">
        <v>53</v>
      </c>
      <c r="B162" s="15" t="s">
        <v>64</v>
      </c>
      <c r="C162" s="7">
        <v>1940</v>
      </c>
      <c r="D162" s="7">
        <v>1</v>
      </c>
      <c r="E162" s="7">
        <v>3</v>
      </c>
      <c r="F162" s="7">
        <v>83.8</v>
      </c>
      <c r="G162" s="7"/>
      <c r="H162" s="7"/>
      <c r="I162" s="9">
        <v>2</v>
      </c>
      <c r="J162" s="9">
        <v>57.4</v>
      </c>
      <c r="K162" s="9">
        <v>1</v>
      </c>
      <c r="L162" s="9">
        <v>41.9</v>
      </c>
      <c r="M162" s="8" t="s">
        <v>94</v>
      </c>
      <c r="N162" s="7" t="s">
        <v>333</v>
      </c>
      <c r="O162" s="16"/>
      <c r="P162" s="16">
        <v>5.66</v>
      </c>
      <c r="Q162" s="16">
        <f t="shared" si="4"/>
        <v>474.30799999999999</v>
      </c>
      <c r="R162" s="27">
        <f t="shared" si="5"/>
        <v>5691.6959999999999</v>
      </c>
    </row>
    <row r="163" spans="1:18" ht="20.25" customHeight="1" x14ac:dyDescent="0.25">
      <c r="A163" s="12">
        <v>54</v>
      </c>
      <c r="B163" s="7" t="s">
        <v>147</v>
      </c>
      <c r="C163" s="7">
        <v>1968</v>
      </c>
      <c r="D163" s="7">
        <v>1</v>
      </c>
      <c r="E163" s="7">
        <v>2</v>
      </c>
      <c r="F163" s="7">
        <v>73.900000000000006</v>
      </c>
      <c r="G163" s="7"/>
      <c r="H163" s="7"/>
      <c r="I163" s="7">
        <v>2</v>
      </c>
      <c r="J163" s="7">
        <v>73.900000000000006</v>
      </c>
      <c r="K163" s="7"/>
      <c r="L163" s="7"/>
      <c r="M163" s="8" t="s">
        <v>94</v>
      </c>
      <c r="N163" s="7" t="s">
        <v>20</v>
      </c>
      <c r="O163" s="7"/>
      <c r="P163" s="16">
        <v>5.66</v>
      </c>
      <c r="Q163" s="16">
        <f t="shared" si="4"/>
        <v>418.27400000000006</v>
      </c>
      <c r="R163" s="27">
        <f>Q163*12</f>
        <v>5019.2880000000005</v>
      </c>
    </row>
    <row r="164" spans="1:18" ht="16.5" customHeight="1" x14ac:dyDescent="0.25">
      <c r="A164" s="12">
        <v>55</v>
      </c>
      <c r="B164" s="7" t="s">
        <v>280</v>
      </c>
      <c r="C164" s="7">
        <v>1956</v>
      </c>
      <c r="D164" s="7">
        <v>1</v>
      </c>
      <c r="E164" s="7">
        <v>5</v>
      </c>
      <c r="F164" s="7">
        <v>166.7</v>
      </c>
      <c r="G164" s="7"/>
      <c r="H164" s="7">
        <v>67.900000000000006</v>
      </c>
      <c r="I164" s="7"/>
      <c r="J164" s="7"/>
      <c r="K164" s="7"/>
      <c r="L164" s="7"/>
      <c r="M164" s="8" t="s">
        <v>94</v>
      </c>
      <c r="N164" s="7" t="s">
        <v>13</v>
      </c>
      <c r="O164" s="16">
        <v>3176</v>
      </c>
      <c r="P164" s="16">
        <v>5.66</v>
      </c>
      <c r="Q164" s="16">
        <f t="shared" si="4"/>
        <v>943.52199999999993</v>
      </c>
      <c r="R164" s="27">
        <f t="shared" si="5"/>
        <v>11322.263999999999</v>
      </c>
    </row>
    <row r="165" spans="1:18" ht="16.5" customHeight="1" x14ac:dyDescent="0.25">
      <c r="A165" s="12">
        <v>56</v>
      </c>
      <c r="B165" s="7" t="s">
        <v>279</v>
      </c>
      <c r="C165" s="7">
        <v>1956</v>
      </c>
      <c r="D165" s="7">
        <v>1</v>
      </c>
      <c r="E165" s="7">
        <v>4</v>
      </c>
      <c r="F165" s="7">
        <v>129.6</v>
      </c>
      <c r="G165" s="7"/>
      <c r="H165" s="7">
        <v>18.899999999999999</v>
      </c>
      <c r="I165" s="7"/>
      <c r="J165" s="7"/>
      <c r="K165" s="7"/>
      <c r="L165" s="7"/>
      <c r="M165" s="8" t="s">
        <v>94</v>
      </c>
      <c r="N165" s="7" t="s">
        <v>13</v>
      </c>
      <c r="O165" s="16">
        <v>2666</v>
      </c>
      <c r="P165" s="16">
        <v>5.66</v>
      </c>
      <c r="Q165" s="16">
        <f t="shared" si="4"/>
        <v>733.53599999999994</v>
      </c>
      <c r="R165" s="27">
        <f t="shared" si="5"/>
        <v>8802.4319999999989</v>
      </c>
    </row>
    <row r="166" spans="1:18" ht="16.5" customHeight="1" x14ac:dyDescent="0.25">
      <c r="A166" s="12">
        <v>57</v>
      </c>
      <c r="B166" s="8" t="s">
        <v>331</v>
      </c>
      <c r="C166" s="8">
        <v>1936</v>
      </c>
      <c r="D166" s="8">
        <v>1</v>
      </c>
      <c r="E166" s="8">
        <v>4</v>
      </c>
      <c r="F166" s="8">
        <v>141</v>
      </c>
      <c r="G166" s="8"/>
      <c r="H166" s="8"/>
      <c r="I166" s="8"/>
      <c r="J166" s="8"/>
      <c r="K166" s="8"/>
      <c r="L166" s="8"/>
      <c r="M166" s="8" t="s">
        <v>94</v>
      </c>
      <c r="N166" s="7" t="s">
        <v>13</v>
      </c>
      <c r="O166" s="17"/>
      <c r="P166" s="16">
        <v>5.66</v>
      </c>
      <c r="Q166" s="16">
        <f t="shared" si="4"/>
        <v>798.06000000000006</v>
      </c>
      <c r="R166" s="27">
        <f t="shared" si="5"/>
        <v>9576.7200000000012</v>
      </c>
    </row>
    <row r="167" spans="1:18" ht="16.5" customHeight="1" x14ac:dyDescent="0.25">
      <c r="A167" s="12">
        <v>58</v>
      </c>
      <c r="B167" s="7" t="s">
        <v>285</v>
      </c>
      <c r="C167" s="8">
        <v>1960</v>
      </c>
      <c r="D167" s="8">
        <v>1</v>
      </c>
      <c r="E167" s="8">
        <v>4</v>
      </c>
      <c r="F167" s="8">
        <v>166.2</v>
      </c>
      <c r="G167" s="8"/>
      <c r="H167" s="8"/>
      <c r="I167" s="8"/>
      <c r="J167" s="8"/>
      <c r="K167" s="8"/>
      <c r="L167" s="8"/>
      <c r="M167" s="8" t="s">
        <v>94</v>
      </c>
      <c r="N167" s="8" t="s">
        <v>284</v>
      </c>
      <c r="O167" s="8">
        <v>477</v>
      </c>
      <c r="P167" s="16">
        <v>5.66</v>
      </c>
      <c r="Q167" s="16">
        <f t="shared" si="4"/>
        <v>940.69200000000001</v>
      </c>
      <c r="R167" s="27">
        <f t="shared" si="5"/>
        <v>11288.304</v>
      </c>
    </row>
    <row r="168" spans="1:18" ht="16.5" customHeight="1" x14ac:dyDescent="0.25">
      <c r="A168" s="12">
        <v>59</v>
      </c>
      <c r="B168" s="20" t="s">
        <v>283</v>
      </c>
      <c r="C168" s="7">
        <v>1969</v>
      </c>
      <c r="D168" s="7">
        <v>1</v>
      </c>
      <c r="E168" s="7">
        <v>4</v>
      </c>
      <c r="F168" s="7">
        <v>164.8</v>
      </c>
      <c r="G168" s="7"/>
      <c r="H168" s="7"/>
      <c r="I168" s="7"/>
      <c r="J168" s="7"/>
      <c r="K168" s="7"/>
      <c r="L168" s="7"/>
      <c r="M168" s="8" t="s">
        <v>94</v>
      </c>
      <c r="N168" s="7" t="s">
        <v>17</v>
      </c>
      <c r="O168" s="7">
        <v>1033</v>
      </c>
      <c r="P168" s="16">
        <v>5.66</v>
      </c>
      <c r="Q168" s="16">
        <f t="shared" si="4"/>
        <v>932.76800000000014</v>
      </c>
      <c r="R168" s="27">
        <f t="shared" si="5"/>
        <v>11193.216000000002</v>
      </c>
    </row>
    <row r="169" spans="1:18" ht="16.5" customHeight="1" x14ac:dyDescent="0.25">
      <c r="A169" s="12">
        <v>60</v>
      </c>
      <c r="B169" s="7" t="s">
        <v>282</v>
      </c>
      <c r="C169" s="7">
        <v>1965</v>
      </c>
      <c r="D169" s="7">
        <v>1</v>
      </c>
      <c r="E169" s="7">
        <v>4</v>
      </c>
      <c r="F169" s="7">
        <v>112.5</v>
      </c>
      <c r="G169" s="7"/>
      <c r="H169" s="7"/>
      <c r="I169" s="7"/>
      <c r="J169" s="7"/>
      <c r="K169" s="7"/>
      <c r="L169" s="7"/>
      <c r="M169" s="8" t="s">
        <v>94</v>
      </c>
      <c r="N169" s="7" t="s">
        <v>281</v>
      </c>
      <c r="O169" s="16"/>
      <c r="P169" s="16">
        <v>5.66</v>
      </c>
      <c r="Q169" s="16">
        <f t="shared" si="4"/>
        <v>636.75</v>
      </c>
      <c r="R169" s="27">
        <f t="shared" si="5"/>
        <v>7641</v>
      </c>
    </row>
    <row r="170" spans="1:18" ht="16.5" customHeight="1" x14ac:dyDescent="0.25">
      <c r="A170" s="12">
        <v>61</v>
      </c>
      <c r="B170" s="20" t="s">
        <v>83</v>
      </c>
      <c r="C170" s="7">
        <v>1962</v>
      </c>
      <c r="D170" s="7">
        <v>1</v>
      </c>
      <c r="E170" s="7">
        <v>3</v>
      </c>
      <c r="F170" s="7">
        <v>111.5</v>
      </c>
      <c r="G170" s="7"/>
      <c r="H170" s="7"/>
      <c r="I170" s="7"/>
      <c r="J170" s="7"/>
      <c r="K170" s="7"/>
      <c r="L170" s="7"/>
      <c r="M170" s="8" t="s">
        <v>94</v>
      </c>
      <c r="N170" s="7"/>
      <c r="O170" s="7"/>
      <c r="P170" s="16">
        <v>5.66</v>
      </c>
      <c r="Q170" s="16">
        <f t="shared" si="4"/>
        <v>631.09</v>
      </c>
      <c r="R170" s="27">
        <f t="shared" si="5"/>
        <v>7573.08</v>
      </c>
    </row>
    <row r="171" spans="1:18" ht="19.5" customHeight="1" x14ac:dyDescent="0.25">
      <c r="A171" s="12">
        <v>62</v>
      </c>
      <c r="B171" s="20" t="s">
        <v>148</v>
      </c>
      <c r="C171" s="78">
        <v>1997</v>
      </c>
      <c r="D171" s="78">
        <v>1</v>
      </c>
      <c r="E171" s="78">
        <v>3</v>
      </c>
      <c r="F171" s="78">
        <v>191.2</v>
      </c>
      <c r="G171" s="42"/>
      <c r="H171" s="42"/>
      <c r="I171" s="42"/>
      <c r="J171" s="42"/>
      <c r="K171" s="42"/>
      <c r="L171" s="42"/>
      <c r="M171" s="8" t="s">
        <v>94</v>
      </c>
      <c r="N171" s="7" t="s">
        <v>17</v>
      </c>
      <c r="O171" s="7"/>
      <c r="P171" s="16">
        <v>5.66</v>
      </c>
      <c r="Q171" s="16">
        <f t="shared" si="4"/>
        <v>1082.192</v>
      </c>
      <c r="R171" s="27">
        <f t="shared" si="5"/>
        <v>12986.304</v>
      </c>
    </row>
    <row r="172" spans="1:18" ht="19.5" customHeight="1" x14ac:dyDescent="0.25">
      <c r="A172" s="12">
        <v>63</v>
      </c>
      <c r="B172" s="20" t="s">
        <v>84</v>
      </c>
      <c r="C172" s="7">
        <v>1956</v>
      </c>
      <c r="D172" s="7">
        <v>1</v>
      </c>
      <c r="E172" s="7">
        <v>3</v>
      </c>
      <c r="F172" s="7">
        <v>121.6</v>
      </c>
      <c r="G172" s="7"/>
      <c r="H172" s="7"/>
      <c r="I172" s="7">
        <v>1</v>
      </c>
      <c r="J172" s="7">
        <v>46.8</v>
      </c>
      <c r="K172" s="7">
        <v>2</v>
      </c>
      <c r="L172" s="7">
        <v>74.8</v>
      </c>
      <c r="M172" s="8" t="s">
        <v>94</v>
      </c>
      <c r="N172" s="7" t="s">
        <v>17</v>
      </c>
      <c r="O172" s="7"/>
      <c r="P172" s="16">
        <v>5.66</v>
      </c>
      <c r="Q172" s="16">
        <f t="shared" si="4"/>
        <v>688.25599999999997</v>
      </c>
      <c r="R172" s="27">
        <f t="shared" si="5"/>
        <v>8259.0720000000001</v>
      </c>
    </row>
    <row r="173" spans="1:18" ht="19.5" customHeight="1" x14ac:dyDescent="0.25">
      <c r="A173" s="12">
        <v>64</v>
      </c>
      <c r="B173" s="20" t="s">
        <v>85</v>
      </c>
      <c r="C173" s="7">
        <v>1956</v>
      </c>
      <c r="D173" s="7">
        <v>1</v>
      </c>
      <c r="E173" s="7">
        <v>3</v>
      </c>
      <c r="F173" s="7">
        <v>124.1</v>
      </c>
      <c r="G173" s="7"/>
      <c r="H173" s="7"/>
      <c r="I173" s="7">
        <v>2</v>
      </c>
      <c r="J173" s="7">
        <v>93.7</v>
      </c>
      <c r="K173" s="7">
        <v>1</v>
      </c>
      <c r="L173" s="7">
        <v>30.4</v>
      </c>
      <c r="M173" s="8" t="s">
        <v>94</v>
      </c>
      <c r="N173" s="7" t="s">
        <v>18</v>
      </c>
      <c r="O173" s="7"/>
      <c r="P173" s="16">
        <v>5.66</v>
      </c>
      <c r="Q173" s="16">
        <f t="shared" ref="Q173:Q201" si="6">F173*P173</f>
        <v>702.40599999999995</v>
      </c>
      <c r="R173" s="27">
        <f t="shared" si="5"/>
        <v>8428.8719999999994</v>
      </c>
    </row>
    <row r="174" spans="1:18" ht="19.5" customHeight="1" x14ac:dyDescent="0.25">
      <c r="A174" s="12">
        <v>65</v>
      </c>
      <c r="B174" s="15" t="s">
        <v>149</v>
      </c>
      <c r="C174" s="7">
        <v>1955</v>
      </c>
      <c r="D174" s="7">
        <v>1</v>
      </c>
      <c r="E174" s="7"/>
      <c r="F174" s="7">
        <v>78.3</v>
      </c>
      <c r="G174" s="16"/>
      <c r="H174" s="16"/>
      <c r="I174" s="16"/>
      <c r="J174" s="16">
        <v>78.3</v>
      </c>
      <c r="K174" s="16"/>
      <c r="L174" s="16"/>
      <c r="M174" s="8" t="s">
        <v>94</v>
      </c>
      <c r="N174" s="7" t="s">
        <v>18</v>
      </c>
      <c r="O174" s="7"/>
      <c r="P174" s="16">
        <v>5.66</v>
      </c>
      <c r="Q174" s="16">
        <f t="shared" si="6"/>
        <v>443.178</v>
      </c>
      <c r="R174" s="27">
        <f t="shared" si="5"/>
        <v>5318.1360000000004</v>
      </c>
    </row>
    <row r="175" spans="1:18" ht="19.5" customHeight="1" x14ac:dyDescent="0.25">
      <c r="A175" s="12">
        <v>66</v>
      </c>
      <c r="B175" s="15" t="s">
        <v>150</v>
      </c>
      <c r="C175" s="8">
        <v>1955</v>
      </c>
      <c r="D175" s="8">
        <v>1</v>
      </c>
      <c r="E175" s="8"/>
      <c r="F175" s="8">
        <v>75.5</v>
      </c>
      <c r="G175" s="8"/>
      <c r="H175" s="16"/>
      <c r="I175" s="16"/>
      <c r="J175" s="16">
        <v>75.5</v>
      </c>
      <c r="K175" s="16"/>
      <c r="L175" s="16"/>
      <c r="M175" s="8" t="s">
        <v>94</v>
      </c>
      <c r="N175" s="7" t="s">
        <v>18</v>
      </c>
      <c r="O175" s="16"/>
      <c r="P175" s="21">
        <v>5.66</v>
      </c>
      <c r="Q175" s="16">
        <f t="shared" si="6"/>
        <v>427.33</v>
      </c>
      <c r="R175" s="27">
        <f t="shared" si="5"/>
        <v>5127.96</v>
      </c>
    </row>
    <row r="176" spans="1:18" ht="19.5" customHeight="1" x14ac:dyDescent="0.25">
      <c r="A176" s="12">
        <v>67</v>
      </c>
      <c r="B176" s="15" t="s">
        <v>151</v>
      </c>
      <c r="C176" s="7">
        <v>1954</v>
      </c>
      <c r="D176" s="7">
        <v>1</v>
      </c>
      <c r="E176" s="7"/>
      <c r="F176" s="7">
        <v>110</v>
      </c>
      <c r="G176" s="7"/>
      <c r="H176" s="18"/>
      <c r="I176" s="18"/>
      <c r="J176" s="18">
        <v>110</v>
      </c>
      <c r="K176" s="18"/>
      <c r="L176" s="18"/>
      <c r="M176" s="8" t="s">
        <v>94</v>
      </c>
      <c r="N176" s="7" t="s">
        <v>18</v>
      </c>
      <c r="O176" s="19"/>
      <c r="P176" s="16">
        <v>5.66</v>
      </c>
      <c r="Q176" s="16">
        <f t="shared" si="6"/>
        <v>622.6</v>
      </c>
      <c r="R176" s="27">
        <f t="shared" si="5"/>
        <v>7471.2000000000007</v>
      </c>
    </row>
    <row r="177" spans="1:18" ht="33" customHeight="1" x14ac:dyDescent="0.25">
      <c r="A177" s="12">
        <v>68</v>
      </c>
      <c r="B177" s="15" t="s">
        <v>86</v>
      </c>
      <c r="C177" s="7"/>
      <c r="D177" s="7">
        <v>1</v>
      </c>
      <c r="E177" s="7">
        <v>3</v>
      </c>
      <c r="F177" s="7">
        <v>75</v>
      </c>
      <c r="G177" s="7"/>
      <c r="H177" s="18"/>
      <c r="I177" s="18">
        <v>3</v>
      </c>
      <c r="J177" s="18">
        <v>75</v>
      </c>
      <c r="K177" s="18"/>
      <c r="L177" s="18"/>
      <c r="M177" s="7" t="s">
        <v>288</v>
      </c>
      <c r="N177" s="7" t="s">
        <v>17</v>
      </c>
      <c r="O177" s="19"/>
      <c r="P177" s="16">
        <v>5.66</v>
      </c>
      <c r="Q177" s="16">
        <f t="shared" si="6"/>
        <v>424.5</v>
      </c>
      <c r="R177" s="27">
        <f t="shared" si="5"/>
        <v>5094</v>
      </c>
    </row>
    <row r="178" spans="1:18" ht="16.5" customHeight="1" x14ac:dyDescent="0.25">
      <c r="A178" s="12">
        <v>69</v>
      </c>
      <c r="B178" s="15" t="s">
        <v>152</v>
      </c>
      <c r="C178" s="7"/>
      <c r="D178" s="7"/>
      <c r="E178" s="7"/>
      <c r="F178" s="7">
        <v>106</v>
      </c>
      <c r="G178" s="7"/>
      <c r="H178" s="21"/>
      <c r="I178" s="21"/>
      <c r="J178" s="21">
        <v>106</v>
      </c>
      <c r="K178" s="21"/>
      <c r="L178" s="21"/>
      <c r="M178" s="8" t="s">
        <v>94</v>
      </c>
      <c r="N178" s="9" t="s">
        <v>17</v>
      </c>
      <c r="O178" s="16"/>
      <c r="P178" s="16">
        <v>5.66</v>
      </c>
      <c r="Q178" s="16">
        <f t="shared" si="6"/>
        <v>599.96</v>
      </c>
      <c r="R178" s="27">
        <f t="shared" si="5"/>
        <v>7199.52</v>
      </c>
    </row>
    <row r="179" spans="1:18" ht="46.5" customHeight="1" x14ac:dyDescent="0.25">
      <c r="A179" s="12">
        <v>70</v>
      </c>
      <c r="B179" s="15" t="s">
        <v>291</v>
      </c>
      <c r="C179" s="7">
        <v>1949</v>
      </c>
      <c r="D179" s="7">
        <v>1</v>
      </c>
      <c r="E179" s="7">
        <v>5</v>
      </c>
      <c r="F179" s="7">
        <v>197</v>
      </c>
      <c r="G179" s="7"/>
      <c r="H179" s="16"/>
      <c r="I179" s="16"/>
      <c r="J179" s="16"/>
      <c r="K179" s="16"/>
      <c r="L179" s="16"/>
      <c r="M179" s="7" t="s">
        <v>286</v>
      </c>
      <c r="N179" s="7" t="s">
        <v>17</v>
      </c>
      <c r="O179" s="16">
        <v>855</v>
      </c>
      <c r="P179" s="21">
        <v>11.27</v>
      </c>
      <c r="Q179" s="16">
        <f t="shared" si="6"/>
        <v>2220.19</v>
      </c>
      <c r="R179" s="27">
        <f t="shared" si="5"/>
        <v>26642.28</v>
      </c>
    </row>
    <row r="180" spans="1:18" ht="49.5" customHeight="1" x14ac:dyDescent="0.25">
      <c r="A180" s="12">
        <v>71</v>
      </c>
      <c r="B180" s="15" t="s">
        <v>290</v>
      </c>
      <c r="C180" s="8">
        <v>1953</v>
      </c>
      <c r="D180" s="8">
        <v>1</v>
      </c>
      <c r="E180" s="8">
        <v>4</v>
      </c>
      <c r="F180" s="8">
        <v>157.5</v>
      </c>
      <c r="G180" s="8"/>
      <c r="H180" s="16"/>
      <c r="I180" s="16"/>
      <c r="J180" s="16"/>
      <c r="K180" s="16"/>
      <c r="L180" s="16"/>
      <c r="M180" s="7" t="s">
        <v>286</v>
      </c>
      <c r="N180" s="7" t="s">
        <v>17</v>
      </c>
      <c r="O180" s="16">
        <v>1136</v>
      </c>
      <c r="P180" s="21">
        <v>11.27</v>
      </c>
      <c r="Q180" s="16">
        <f t="shared" si="6"/>
        <v>1775.0249999999999</v>
      </c>
      <c r="R180" s="27">
        <f t="shared" si="5"/>
        <v>21300.3</v>
      </c>
    </row>
    <row r="181" spans="1:18" ht="45.75" customHeight="1" x14ac:dyDescent="0.25">
      <c r="A181" s="12">
        <v>72</v>
      </c>
      <c r="B181" s="15" t="s">
        <v>289</v>
      </c>
      <c r="C181" s="7">
        <v>1979</v>
      </c>
      <c r="D181" s="7">
        <v>1</v>
      </c>
      <c r="E181" s="7">
        <v>4</v>
      </c>
      <c r="F181" s="7">
        <v>175.7</v>
      </c>
      <c r="G181" s="7"/>
      <c r="H181" s="18"/>
      <c r="I181" s="18"/>
      <c r="J181" s="18"/>
      <c r="K181" s="18"/>
      <c r="L181" s="18"/>
      <c r="M181" s="7" t="s">
        <v>288</v>
      </c>
      <c r="N181" s="7" t="s">
        <v>17</v>
      </c>
      <c r="O181" s="19">
        <v>2585</v>
      </c>
      <c r="P181" s="21">
        <v>11.27</v>
      </c>
      <c r="Q181" s="16">
        <f t="shared" si="6"/>
        <v>1980.1389999999999</v>
      </c>
      <c r="R181" s="27">
        <f t="shared" si="5"/>
        <v>23761.667999999998</v>
      </c>
    </row>
    <row r="182" spans="1:18" ht="46.5" customHeight="1" x14ac:dyDescent="0.25">
      <c r="A182" s="12">
        <v>73</v>
      </c>
      <c r="B182" s="15" t="s">
        <v>287</v>
      </c>
      <c r="C182" s="7">
        <v>1969</v>
      </c>
      <c r="D182" s="7">
        <v>1</v>
      </c>
      <c r="E182" s="7">
        <v>4</v>
      </c>
      <c r="F182" s="7">
        <v>201.2</v>
      </c>
      <c r="G182" s="7"/>
      <c r="H182" s="21"/>
      <c r="I182" s="21"/>
      <c r="J182" s="21"/>
      <c r="K182" s="21"/>
      <c r="L182" s="21"/>
      <c r="M182" s="7" t="s">
        <v>286</v>
      </c>
      <c r="N182" s="7" t="s">
        <v>17</v>
      </c>
      <c r="O182" s="16">
        <v>2392</v>
      </c>
      <c r="P182" s="21">
        <v>11.27</v>
      </c>
      <c r="Q182" s="16">
        <f t="shared" si="6"/>
        <v>2267.5239999999999</v>
      </c>
      <c r="R182" s="27">
        <f t="shared" si="5"/>
        <v>27210.288</v>
      </c>
    </row>
    <row r="183" spans="1:18" ht="15" customHeight="1" x14ac:dyDescent="0.25">
      <c r="A183" s="12">
        <v>74</v>
      </c>
      <c r="B183" s="15" t="s">
        <v>87</v>
      </c>
      <c r="C183" s="7">
        <v>1965</v>
      </c>
      <c r="D183" s="7">
        <v>1</v>
      </c>
      <c r="E183" s="7">
        <v>3</v>
      </c>
      <c r="F183" s="7">
        <v>116.8</v>
      </c>
      <c r="G183" s="7"/>
      <c r="H183" s="7"/>
      <c r="I183" s="7">
        <v>1</v>
      </c>
      <c r="J183" s="7">
        <v>33.1</v>
      </c>
      <c r="K183" s="7">
        <v>2</v>
      </c>
      <c r="L183" s="7">
        <v>83.7</v>
      </c>
      <c r="M183" s="7" t="s">
        <v>89</v>
      </c>
      <c r="N183" s="7" t="s">
        <v>18</v>
      </c>
      <c r="O183" s="16"/>
      <c r="P183" s="21">
        <v>5.66</v>
      </c>
      <c r="Q183" s="16">
        <f t="shared" si="6"/>
        <v>661.08799999999997</v>
      </c>
      <c r="R183" s="27">
        <f t="shared" si="5"/>
        <v>7933.0559999999996</v>
      </c>
    </row>
    <row r="184" spans="1:18" ht="15" customHeight="1" x14ac:dyDescent="0.25">
      <c r="A184" s="12">
        <v>75</v>
      </c>
      <c r="B184" s="15" t="s">
        <v>294</v>
      </c>
      <c r="C184" s="7">
        <v>1959</v>
      </c>
      <c r="D184" s="7">
        <v>1</v>
      </c>
      <c r="E184" s="7">
        <v>4</v>
      </c>
      <c r="F184" s="7">
        <v>81.7</v>
      </c>
      <c r="G184" s="7"/>
      <c r="H184" s="7"/>
      <c r="I184" s="7"/>
      <c r="J184" s="7"/>
      <c r="K184" s="7"/>
      <c r="L184" s="7"/>
      <c r="M184" s="7" t="s">
        <v>89</v>
      </c>
      <c r="N184" s="9" t="s">
        <v>19</v>
      </c>
      <c r="O184" s="16">
        <v>1258</v>
      </c>
      <c r="P184" s="21">
        <v>5.66</v>
      </c>
      <c r="Q184" s="16">
        <f t="shared" si="6"/>
        <v>462.42200000000003</v>
      </c>
      <c r="R184" s="27">
        <f t="shared" si="5"/>
        <v>5549.0640000000003</v>
      </c>
    </row>
    <row r="185" spans="1:18" ht="18.75" customHeight="1" x14ac:dyDescent="0.25">
      <c r="A185" s="12">
        <v>76</v>
      </c>
      <c r="B185" s="15" t="s">
        <v>293</v>
      </c>
      <c r="C185" s="8">
        <v>1960</v>
      </c>
      <c r="D185" s="8">
        <v>1</v>
      </c>
      <c r="E185" s="8">
        <v>4</v>
      </c>
      <c r="F185" s="8">
        <v>118</v>
      </c>
      <c r="G185" s="8"/>
      <c r="H185" s="8"/>
      <c r="I185" s="8"/>
      <c r="J185" s="8"/>
      <c r="K185" s="8"/>
      <c r="L185" s="8"/>
      <c r="M185" s="7" t="s">
        <v>89</v>
      </c>
      <c r="N185" s="8" t="s">
        <v>19</v>
      </c>
      <c r="O185" s="16">
        <v>1729</v>
      </c>
      <c r="P185" s="21">
        <v>5.66</v>
      </c>
      <c r="Q185" s="16">
        <f t="shared" si="6"/>
        <v>667.88</v>
      </c>
      <c r="R185" s="27">
        <f t="shared" si="5"/>
        <v>8014.5599999999995</v>
      </c>
    </row>
    <row r="186" spans="1:18" ht="18" customHeight="1" x14ac:dyDescent="0.25">
      <c r="A186" s="12">
        <v>77</v>
      </c>
      <c r="B186" s="15" t="s">
        <v>292</v>
      </c>
      <c r="C186" s="7">
        <v>1978</v>
      </c>
      <c r="D186" s="7">
        <v>1</v>
      </c>
      <c r="E186" s="7">
        <v>4</v>
      </c>
      <c r="F186" s="7">
        <v>170.9</v>
      </c>
      <c r="G186" s="7"/>
      <c r="H186" s="7"/>
      <c r="I186" s="7"/>
      <c r="J186" s="7"/>
      <c r="K186" s="7"/>
      <c r="L186" s="7"/>
      <c r="M186" s="7" t="s">
        <v>89</v>
      </c>
      <c r="N186" s="7" t="s">
        <v>19</v>
      </c>
      <c r="O186" s="42"/>
      <c r="P186" s="21">
        <v>5.66</v>
      </c>
      <c r="Q186" s="16">
        <f t="shared" si="6"/>
        <v>967.2940000000001</v>
      </c>
      <c r="R186" s="27">
        <f t="shared" si="5"/>
        <v>11607.528000000002</v>
      </c>
    </row>
    <row r="187" spans="1:18" ht="30" customHeight="1" x14ac:dyDescent="0.25">
      <c r="A187" s="12">
        <v>78</v>
      </c>
      <c r="B187" s="15" t="s">
        <v>296</v>
      </c>
      <c r="C187" s="8">
        <v>1956</v>
      </c>
      <c r="D187" s="8">
        <v>2</v>
      </c>
      <c r="E187" s="8">
        <v>12</v>
      </c>
      <c r="F187" s="8">
        <v>795</v>
      </c>
      <c r="G187" s="8"/>
      <c r="H187" s="72"/>
      <c r="I187" s="72"/>
      <c r="J187" s="72"/>
      <c r="K187" s="72"/>
      <c r="L187" s="72"/>
      <c r="M187" s="8" t="s">
        <v>324</v>
      </c>
      <c r="N187" s="7" t="s">
        <v>17</v>
      </c>
      <c r="O187" s="16">
        <v>566</v>
      </c>
      <c r="P187" s="21">
        <v>8.5</v>
      </c>
      <c r="Q187" s="16">
        <f t="shared" si="6"/>
        <v>6757.5</v>
      </c>
      <c r="R187" s="16">
        <f t="shared" si="5"/>
        <v>81090</v>
      </c>
    </row>
    <row r="188" spans="1:18" ht="16.5" customHeight="1" x14ac:dyDescent="0.25">
      <c r="A188" s="12">
        <v>79</v>
      </c>
      <c r="B188" s="15" t="s">
        <v>295</v>
      </c>
      <c r="C188" s="7">
        <v>1936</v>
      </c>
      <c r="D188" s="7">
        <v>1</v>
      </c>
      <c r="E188" s="7">
        <v>7</v>
      </c>
      <c r="F188" s="7">
        <v>203.1</v>
      </c>
      <c r="G188" s="7"/>
      <c r="H188" s="16"/>
      <c r="I188" s="16"/>
      <c r="J188" s="16"/>
      <c r="K188" s="16"/>
      <c r="L188" s="16"/>
      <c r="M188" s="7" t="s">
        <v>89</v>
      </c>
      <c r="N188" s="9" t="s">
        <v>17</v>
      </c>
      <c r="O188" s="16">
        <v>411</v>
      </c>
      <c r="P188" s="21">
        <v>5.66</v>
      </c>
      <c r="Q188" s="16">
        <f t="shared" si="6"/>
        <v>1149.546</v>
      </c>
      <c r="R188" s="16">
        <f t="shared" si="5"/>
        <v>13794.552</v>
      </c>
    </row>
    <row r="189" spans="1:18" ht="15.75" customHeight="1" x14ac:dyDescent="0.25">
      <c r="A189" s="12">
        <v>80</v>
      </c>
      <c r="B189" s="7" t="s">
        <v>153</v>
      </c>
      <c r="C189" s="7">
        <v>1979</v>
      </c>
      <c r="D189" s="7">
        <v>1</v>
      </c>
      <c r="E189" s="7">
        <v>3</v>
      </c>
      <c r="F189" s="7">
        <v>139</v>
      </c>
      <c r="G189" s="7"/>
      <c r="H189" s="7"/>
      <c r="I189" s="7">
        <v>1</v>
      </c>
      <c r="J189" s="7">
        <v>43.8</v>
      </c>
      <c r="K189" s="7">
        <v>2</v>
      </c>
      <c r="L189" s="7">
        <v>95.2</v>
      </c>
      <c r="M189" s="7" t="s">
        <v>89</v>
      </c>
      <c r="N189" s="8" t="s">
        <v>334</v>
      </c>
      <c r="O189" s="7"/>
      <c r="P189" s="21">
        <v>5.66</v>
      </c>
      <c r="Q189" s="16">
        <f t="shared" si="6"/>
        <v>786.74</v>
      </c>
      <c r="R189" s="27">
        <f t="shared" si="5"/>
        <v>9440.880000000001</v>
      </c>
    </row>
    <row r="190" spans="1:18" ht="45" customHeight="1" x14ac:dyDescent="0.25">
      <c r="A190" s="12">
        <v>81</v>
      </c>
      <c r="B190" s="15" t="s">
        <v>298</v>
      </c>
      <c r="C190" s="7">
        <v>1986</v>
      </c>
      <c r="D190" s="7">
        <v>3</v>
      </c>
      <c r="E190" s="7">
        <v>28</v>
      </c>
      <c r="F190" s="7">
        <v>1240.9000000000001</v>
      </c>
      <c r="G190" s="7">
        <v>269.8</v>
      </c>
      <c r="H190" s="7">
        <v>127.8</v>
      </c>
      <c r="I190" s="7"/>
      <c r="J190" s="7"/>
      <c r="K190" s="7"/>
      <c r="L190" s="7"/>
      <c r="M190" s="7" t="s">
        <v>297</v>
      </c>
      <c r="N190" s="7" t="s">
        <v>203</v>
      </c>
      <c r="O190" s="7">
        <v>861</v>
      </c>
      <c r="P190" s="21">
        <v>10.220000000000001</v>
      </c>
      <c r="Q190" s="16">
        <f t="shared" si="6"/>
        <v>12681.998000000001</v>
      </c>
      <c r="R190" s="27">
        <f t="shared" si="5"/>
        <v>152183.97600000002</v>
      </c>
    </row>
    <row r="191" spans="1:18" ht="18.75" customHeight="1" x14ac:dyDescent="0.25">
      <c r="A191" s="12">
        <v>82</v>
      </c>
      <c r="B191" s="7" t="s">
        <v>300</v>
      </c>
      <c r="C191" s="7">
        <v>1958</v>
      </c>
      <c r="D191" s="7">
        <v>1</v>
      </c>
      <c r="E191" s="7">
        <v>4</v>
      </c>
      <c r="F191" s="7">
        <v>121.5</v>
      </c>
      <c r="G191" s="7"/>
      <c r="H191" s="7"/>
      <c r="I191" s="7"/>
      <c r="J191" s="7"/>
      <c r="K191" s="7"/>
      <c r="L191" s="7"/>
      <c r="M191" s="7" t="s">
        <v>89</v>
      </c>
      <c r="N191" s="7" t="s">
        <v>203</v>
      </c>
      <c r="O191" s="7">
        <v>899</v>
      </c>
      <c r="P191" s="21">
        <v>5.66</v>
      </c>
      <c r="Q191" s="16">
        <f t="shared" si="6"/>
        <v>687.69</v>
      </c>
      <c r="R191" s="27">
        <f t="shared" si="5"/>
        <v>8252.2800000000007</v>
      </c>
    </row>
    <row r="192" spans="1:18" ht="16.5" customHeight="1" x14ac:dyDescent="0.25">
      <c r="A192" s="12">
        <v>83</v>
      </c>
      <c r="B192" s="7" t="s">
        <v>299</v>
      </c>
      <c r="C192" s="8">
        <v>1931</v>
      </c>
      <c r="D192" s="8">
        <v>2</v>
      </c>
      <c r="E192" s="8">
        <v>12</v>
      </c>
      <c r="F192" s="8">
        <v>415.2</v>
      </c>
      <c r="G192" s="8"/>
      <c r="H192" s="8"/>
      <c r="I192" s="8"/>
      <c r="J192" s="8"/>
      <c r="K192" s="8"/>
      <c r="L192" s="8"/>
      <c r="M192" s="7" t="s">
        <v>89</v>
      </c>
      <c r="N192" s="7" t="s">
        <v>20</v>
      </c>
      <c r="O192" s="8">
        <v>302</v>
      </c>
      <c r="P192" s="21">
        <v>5.66</v>
      </c>
      <c r="Q192" s="16">
        <f t="shared" si="6"/>
        <v>2350.0320000000002</v>
      </c>
      <c r="R192" s="27">
        <f t="shared" si="5"/>
        <v>28200.384000000002</v>
      </c>
    </row>
    <row r="193" spans="1:18" ht="16.5" customHeight="1" x14ac:dyDescent="0.25">
      <c r="A193" s="12">
        <v>84</v>
      </c>
      <c r="B193" s="7" t="s">
        <v>154</v>
      </c>
      <c r="C193" s="7">
        <v>1988</v>
      </c>
      <c r="D193" s="7">
        <v>1</v>
      </c>
      <c r="E193" s="7">
        <v>2</v>
      </c>
      <c r="F193" s="7">
        <v>111</v>
      </c>
      <c r="G193" s="7"/>
      <c r="H193" s="7"/>
      <c r="I193" s="7">
        <v>2</v>
      </c>
      <c r="J193" s="7">
        <v>111</v>
      </c>
      <c r="K193" s="7"/>
      <c r="L193" s="7"/>
      <c r="M193" s="7" t="s">
        <v>89</v>
      </c>
      <c r="N193" s="7" t="s">
        <v>20</v>
      </c>
      <c r="O193" s="7">
        <v>2637</v>
      </c>
      <c r="P193" s="21">
        <v>5.66</v>
      </c>
      <c r="Q193" s="16">
        <f t="shared" si="6"/>
        <v>628.26</v>
      </c>
      <c r="R193" s="27">
        <f t="shared" si="5"/>
        <v>7539.12</v>
      </c>
    </row>
    <row r="194" spans="1:18" ht="16.5" customHeight="1" x14ac:dyDescent="0.25">
      <c r="A194" s="12">
        <v>85</v>
      </c>
      <c r="B194" s="15" t="s">
        <v>27</v>
      </c>
      <c r="C194" s="78">
        <v>1969</v>
      </c>
      <c r="D194" s="78">
        <v>1</v>
      </c>
      <c r="E194" s="78">
        <v>4</v>
      </c>
      <c r="F194" s="78">
        <v>122.3</v>
      </c>
      <c r="G194" s="42"/>
      <c r="H194" s="42"/>
      <c r="I194" s="79">
        <v>4</v>
      </c>
      <c r="J194" s="80">
        <v>122.3</v>
      </c>
      <c r="K194" s="7"/>
      <c r="L194" s="7"/>
      <c r="M194" s="7" t="s">
        <v>89</v>
      </c>
      <c r="N194" s="7"/>
      <c r="O194" s="7"/>
      <c r="P194" s="21">
        <v>5.66</v>
      </c>
      <c r="Q194" s="16">
        <f t="shared" si="6"/>
        <v>692.21799999999996</v>
      </c>
      <c r="R194" s="27">
        <f t="shared" si="5"/>
        <v>8306.616</v>
      </c>
    </row>
    <row r="195" spans="1:18" ht="16.5" customHeight="1" x14ac:dyDescent="0.25">
      <c r="A195" s="12">
        <v>86</v>
      </c>
      <c r="B195" s="15" t="s">
        <v>301</v>
      </c>
      <c r="C195" s="7">
        <v>1957</v>
      </c>
      <c r="D195" s="7">
        <v>1</v>
      </c>
      <c r="E195" s="7">
        <v>4</v>
      </c>
      <c r="F195" s="7">
        <v>109.4</v>
      </c>
      <c r="G195" s="7">
        <v>36.799999999999997</v>
      </c>
      <c r="H195" s="7"/>
      <c r="I195" s="7"/>
      <c r="J195" s="7"/>
      <c r="K195" s="7"/>
      <c r="L195" s="7"/>
      <c r="M195" s="7" t="s">
        <v>89</v>
      </c>
      <c r="N195" s="7" t="s">
        <v>203</v>
      </c>
      <c r="O195" s="7">
        <v>1619</v>
      </c>
      <c r="P195" s="21">
        <v>5.66</v>
      </c>
      <c r="Q195" s="16">
        <f t="shared" si="6"/>
        <v>619.20400000000006</v>
      </c>
      <c r="R195" s="27">
        <f t="shared" si="5"/>
        <v>7430.4480000000003</v>
      </c>
    </row>
    <row r="196" spans="1:18" ht="16.5" customHeight="1" x14ac:dyDescent="0.25">
      <c r="A196" s="12">
        <v>87</v>
      </c>
      <c r="B196" s="15" t="s">
        <v>196</v>
      </c>
      <c r="C196" s="7">
        <v>1987</v>
      </c>
      <c r="D196" s="7">
        <v>1</v>
      </c>
      <c r="E196" s="7">
        <v>2</v>
      </c>
      <c r="F196" s="7">
        <v>105.7</v>
      </c>
      <c r="G196" s="7"/>
      <c r="H196" s="7"/>
      <c r="I196" s="7">
        <v>2</v>
      </c>
      <c r="J196" s="7">
        <v>105.7</v>
      </c>
      <c r="K196" s="7"/>
      <c r="L196" s="7"/>
      <c r="M196" s="7" t="s">
        <v>89</v>
      </c>
      <c r="N196" s="7" t="s">
        <v>20</v>
      </c>
      <c r="O196" s="7"/>
      <c r="P196" s="21">
        <v>5.66</v>
      </c>
      <c r="Q196" s="16">
        <f t="shared" si="6"/>
        <v>598.26200000000006</v>
      </c>
      <c r="R196" s="27">
        <f t="shared" si="5"/>
        <v>7179.1440000000002</v>
      </c>
    </row>
    <row r="197" spans="1:18" ht="13.5" customHeight="1" x14ac:dyDescent="0.25">
      <c r="A197" s="12">
        <v>88</v>
      </c>
      <c r="B197" s="15" t="s">
        <v>88</v>
      </c>
      <c r="C197" s="73">
        <v>1959</v>
      </c>
      <c r="D197" s="73"/>
      <c r="E197" s="73">
        <v>3</v>
      </c>
      <c r="F197" s="73">
        <v>112.5</v>
      </c>
      <c r="G197" s="73"/>
      <c r="H197" s="73"/>
      <c r="I197" s="73">
        <v>3</v>
      </c>
      <c r="J197" s="73">
        <v>112.5</v>
      </c>
      <c r="K197" s="73"/>
      <c r="L197" s="73"/>
      <c r="M197" s="7" t="s">
        <v>89</v>
      </c>
      <c r="N197" s="7" t="s">
        <v>20</v>
      </c>
      <c r="O197" s="32"/>
      <c r="P197" s="73">
        <v>5.66</v>
      </c>
      <c r="Q197" s="16">
        <f t="shared" si="6"/>
        <v>636.75</v>
      </c>
      <c r="R197" s="27">
        <f t="shared" si="5"/>
        <v>7641</v>
      </c>
    </row>
    <row r="198" spans="1:18" ht="13.5" customHeight="1" x14ac:dyDescent="0.25">
      <c r="A198" s="12">
        <v>89</v>
      </c>
      <c r="B198" s="15" t="s">
        <v>304</v>
      </c>
      <c r="C198" s="7">
        <v>1969</v>
      </c>
      <c r="D198" s="7">
        <v>2</v>
      </c>
      <c r="E198" s="7">
        <v>10</v>
      </c>
      <c r="F198" s="7">
        <v>433.7</v>
      </c>
      <c r="G198" s="7"/>
      <c r="H198" s="7">
        <v>39.1</v>
      </c>
      <c r="I198" s="7"/>
      <c r="J198" s="7"/>
      <c r="K198" s="7"/>
      <c r="L198" s="7"/>
      <c r="M198" s="7" t="s">
        <v>89</v>
      </c>
      <c r="N198" s="7" t="s">
        <v>13</v>
      </c>
      <c r="O198" s="7">
        <v>257</v>
      </c>
      <c r="P198" s="73">
        <v>5.66</v>
      </c>
      <c r="Q198" s="16">
        <f t="shared" si="6"/>
        <v>2454.7420000000002</v>
      </c>
      <c r="R198" s="27">
        <f t="shared" ref="R198:R201" si="7">Q198*12</f>
        <v>29456.904000000002</v>
      </c>
    </row>
    <row r="199" spans="1:18" ht="13.5" customHeight="1" x14ac:dyDescent="0.25">
      <c r="A199" s="12">
        <v>90</v>
      </c>
      <c r="B199" s="15" t="s">
        <v>303</v>
      </c>
      <c r="C199" s="7">
        <v>1932</v>
      </c>
      <c r="D199" s="7">
        <v>2</v>
      </c>
      <c r="E199" s="7">
        <v>8</v>
      </c>
      <c r="F199" s="7">
        <v>482.7</v>
      </c>
      <c r="G199" s="7"/>
      <c r="H199" s="7">
        <v>85.1</v>
      </c>
      <c r="I199" s="7"/>
      <c r="J199" s="7"/>
      <c r="K199" s="7"/>
      <c r="L199" s="7"/>
      <c r="M199" s="7" t="s">
        <v>89</v>
      </c>
      <c r="N199" s="7" t="s">
        <v>13</v>
      </c>
      <c r="O199" s="7">
        <v>323</v>
      </c>
      <c r="P199" s="73">
        <v>5.66</v>
      </c>
      <c r="Q199" s="16">
        <f t="shared" si="6"/>
        <v>2732.0819999999999</v>
      </c>
      <c r="R199" s="27">
        <f t="shared" si="7"/>
        <v>32784.983999999997</v>
      </c>
    </row>
    <row r="200" spans="1:18" ht="13.5" customHeight="1" x14ac:dyDescent="0.25">
      <c r="A200" s="12">
        <v>91</v>
      </c>
      <c r="B200" s="15" t="s">
        <v>305</v>
      </c>
      <c r="C200" s="7">
        <v>1952</v>
      </c>
      <c r="D200" s="7">
        <v>2</v>
      </c>
      <c r="E200" s="7">
        <v>10</v>
      </c>
      <c r="F200" s="7">
        <v>433.6</v>
      </c>
      <c r="G200" s="7"/>
      <c r="H200" s="7">
        <v>16.5</v>
      </c>
      <c r="I200" s="7"/>
      <c r="J200" s="7"/>
      <c r="K200" s="7"/>
      <c r="L200" s="7"/>
      <c r="M200" s="7" t="s">
        <v>89</v>
      </c>
      <c r="N200" s="7" t="s">
        <v>13</v>
      </c>
      <c r="O200" s="7">
        <v>248</v>
      </c>
      <c r="P200" s="73">
        <v>5.66</v>
      </c>
      <c r="Q200" s="16">
        <f t="shared" si="6"/>
        <v>2454.1760000000004</v>
      </c>
      <c r="R200" s="27">
        <f t="shared" si="7"/>
        <v>29450.112000000005</v>
      </c>
    </row>
    <row r="201" spans="1:18" ht="13.5" customHeight="1" x14ac:dyDescent="0.25">
      <c r="A201" s="12">
        <v>92</v>
      </c>
      <c r="B201" s="15" t="s">
        <v>302</v>
      </c>
      <c r="C201" s="7">
        <v>1953</v>
      </c>
      <c r="D201" s="7">
        <v>2</v>
      </c>
      <c r="E201" s="7">
        <v>10</v>
      </c>
      <c r="F201" s="7">
        <v>432.7</v>
      </c>
      <c r="G201" s="7"/>
      <c r="H201" s="7">
        <v>36.6</v>
      </c>
      <c r="I201" s="7"/>
      <c r="J201" s="7"/>
      <c r="K201" s="7"/>
      <c r="L201" s="7"/>
      <c r="M201" s="7" t="s">
        <v>89</v>
      </c>
      <c r="N201" s="7" t="s">
        <v>13</v>
      </c>
      <c r="O201" s="7">
        <v>388</v>
      </c>
      <c r="P201" s="73">
        <v>5.66</v>
      </c>
      <c r="Q201" s="16">
        <f t="shared" si="6"/>
        <v>2449.0819999999999</v>
      </c>
      <c r="R201" s="27">
        <f t="shared" si="7"/>
        <v>29388.983999999997</v>
      </c>
    </row>
    <row r="202" spans="1:18" x14ac:dyDescent="0.25">
      <c r="A202" s="47"/>
      <c r="B202" s="32" t="s">
        <v>14</v>
      </c>
      <c r="C202" s="32"/>
      <c r="D202" s="32"/>
      <c r="E202" s="32"/>
      <c r="F202" s="32">
        <f>SUM(F110:F201)</f>
        <v>16707.2</v>
      </c>
      <c r="G202" s="32"/>
      <c r="H202" s="32"/>
      <c r="I202" s="32"/>
      <c r="J202" s="32"/>
      <c r="K202" s="32"/>
      <c r="L202" s="32"/>
      <c r="M202" s="32"/>
      <c r="N202" s="52"/>
      <c r="O202" s="32"/>
      <c r="P202" s="32"/>
      <c r="Q202" s="56">
        <f>SUM(Q110:Q201)</f>
        <v>108245.88200000003</v>
      </c>
      <c r="R202" s="56">
        <f>SUM(R110:R201)</f>
        <v>1298950.5840000003</v>
      </c>
    </row>
    <row r="203" spans="1:18" x14ac:dyDescent="0.25">
      <c r="A203" s="47"/>
      <c r="B203" s="32" t="s">
        <v>22</v>
      </c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74"/>
      <c r="O203" s="32"/>
      <c r="P203" s="32"/>
      <c r="Q203" s="48"/>
      <c r="R203" s="16"/>
    </row>
    <row r="204" spans="1:18" ht="17.25" customHeight="1" x14ac:dyDescent="0.25">
      <c r="A204" s="16">
        <v>1</v>
      </c>
      <c r="B204" s="7" t="s">
        <v>155</v>
      </c>
      <c r="C204" s="26">
        <v>1950</v>
      </c>
      <c r="D204" s="26">
        <v>1</v>
      </c>
      <c r="E204" s="26">
        <v>2</v>
      </c>
      <c r="F204" s="26">
        <v>164</v>
      </c>
      <c r="G204" s="24"/>
      <c r="H204" s="26"/>
      <c r="I204" s="26">
        <v>2</v>
      </c>
      <c r="J204" s="26">
        <v>164</v>
      </c>
      <c r="K204" s="26"/>
      <c r="L204" s="26"/>
      <c r="M204" s="7" t="s">
        <v>24</v>
      </c>
      <c r="N204" s="41" t="s">
        <v>20</v>
      </c>
      <c r="O204" s="26"/>
      <c r="P204" s="16">
        <v>5.66</v>
      </c>
      <c r="Q204" s="27">
        <f>F204*P204</f>
        <v>928.24</v>
      </c>
      <c r="R204" s="27">
        <f>Q204*12</f>
        <v>11138.880000000001</v>
      </c>
    </row>
    <row r="205" spans="1:18" ht="17.25" customHeight="1" x14ac:dyDescent="0.25">
      <c r="A205" s="16">
        <v>2</v>
      </c>
      <c r="B205" s="7" t="s">
        <v>156</v>
      </c>
      <c r="C205" s="26">
        <v>1947</v>
      </c>
      <c r="D205" s="26">
        <v>1</v>
      </c>
      <c r="E205" s="26">
        <v>2</v>
      </c>
      <c r="F205" s="26">
        <v>101.9</v>
      </c>
      <c r="G205" s="24"/>
      <c r="H205" s="26"/>
      <c r="I205" s="26">
        <v>2</v>
      </c>
      <c r="J205" s="26">
        <v>101.9</v>
      </c>
      <c r="K205" s="26"/>
      <c r="L205" s="26"/>
      <c r="M205" s="7" t="s">
        <v>24</v>
      </c>
      <c r="N205" s="41" t="s">
        <v>20</v>
      </c>
      <c r="O205" s="26"/>
      <c r="P205" s="16">
        <v>5.66</v>
      </c>
      <c r="Q205" s="27">
        <f t="shared" ref="Q205:Q215" si="8">F205*P205</f>
        <v>576.75400000000002</v>
      </c>
      <c r="R205" s="27">
        <f t="shared" ref="R205:R215" si="9">Q205*12</f>
        <v>6921.0480000000007</v>
      </c>
    </row>
    <row r="206" spans="1:18" ht="17.25" customHeight="1" x14ac:dyDescent="0.25">
      <c r="A206" s="19">
        <v>3</v>
      </c>
      <c r="B206" s="7" t="s">
        <v>65</v>
      </c>
      <c r="C206" s="39">
        <v>1959</v>
      </c>
      <c r="D206" s="39">
        <v>1</v>
      </c>
      <c r="E206" s="39">
        <v>3</v>
      </c>
      <c r="F206" s="39">
        <v>112.6</v>
      </c>
      <c r="G206" s="40"/>
      <c r="H206" s="39"/>
      <c r="I206" s="39">
        <v>3</v>
      </c>
      <c r="J206" s="39">
        <v>112.6</v>
      </c>
      <c r="K206" s="39"/>
      <c r="L206" s="39"/>
      <c r="M206" s="11" t="s">
        <v>89</v>
      </c>
      <c r="N206" s="41" t="s">
        <v>20</v>
      </c>
      <c r="O206" s="39"/>
      <c r="P206" s="16">
        <v>5.66</v>
      </c>
      <c r="Q206" s="27">
        <f t="shared" si="8"/>
        <v>637.31600000000003</v>
      </c>
      <c r="R206" s="27">
        <f t="shared" si="9"/>
        <v>7647.7920000000004</v>
      </c>
    </row>
    <row r="207" spans="1:18" ht="17.25" customHeight="1" x14ac:dyDescent="0.25">
      <c r="A207" s="16">
        <v>4</v>
      </c>
      <c r="B207" s="7" t="s">
        <v>66</v>
      </c>
      <c r="C207" s="39">
        <v>1959</v>
      </c>
      <c r="D207" s="39">
        <v>1</v>
      </c>
      <c r="E207" s="39">
        <v>3</v>
      </c>
      <c r="F207" s="39">
        <v>112.6</v>
      </c>
      <c r="G207" s="40"/>
      <c r="H207" s="39"/>
      <c r="I207" s="39">
        <v>3</v>
      </c>
      <c r="J207" s="39">
        <v>112.6</v>
      </c>
      <c r="K207" s="39"/>
      <c r="L207" s="39"/>
      <c r="M207" s="11" t="s">
        <v>89</v>
      </c>
      <c r="N207" s="41" t="s">
        <v>20</v>
      </c>
      <c r="O207" s="39">
        <v>1420</v>
      </c>
      <c r="P207" s="16">
        <v>5.66</v>
      </c>
      <c r="Q207" s="27">
        <f t="shared" si="8"/>
        <v>637.31600000000003</v>
      </c>
      <c r="R207" s="27">
        <f t="shared" si="9"/>
        <v>7647.7920000000004</v>
      </c>
    </row>
    <row r="208" spans="1:18" ht="30" x14ac:dyDescent="0.25">
      <c r="A208" s="16">
        <v>5</v>
      </c>
      <c r="B208" s="7" t="s">
        <v>306</v>
      </c>
      <c r="C208" s="26">
        <v>1946</v>
      </c>
      <c r="D208" s="26">
        <v>2</v>
      </c>
      <c r="E208" s="26">
        <v>8</v>
      </c>
      <c r="F208" s="26">
        <v>416</v>
      </c>
      <c r="G208" s="24"/>
      <c r="H208" s="26">
        <v>37.799999999999997</v>
      </c>
      <c r="I208" s="26"/>
      <c r="J208" s="26"/>
      <c r="K208" s="26"/>
      <c r="L208" s="26"/>
      <c r="M208" s="7" t="s">
        <v>325</v>
      </c>
      <c r="N208" s="71" t="s">
        <v>307</v>
      </c>
      <c r="O208" s="26">
        <v>1669.1</v>
      </c>
      <c r="P208" s="16">
        <v>5.7</v>
      </c>
      <c r="Q208" s="27">
        <f t="shared" si="8"/>
        <v>2371.2000000000003</v>
      </c>
      <c r="R208" s="27">
        <f t="shared" si="9"/>
        <v>28454.400000000001</v>
      </c>
    </row>
    <row r="209" spans="1:18" ht="30" x14ac:dyDescent="0.25">
      <c r="A209" s="16">
        <v>6</v>
      </c>
      <c r="B209" s="7" t="s">
        <v>308</v>
      </c>
      <c r="C209" s="26">
        <v>1946</v>
      </c>
      <c r="D209" s="26">
        <v>2</v>
      </c>
      <c r="E209" s="26">
        <v>8</v>
      </c>
      <c r="F209" s="26">
        <v>416</v>
      </c>
      <c r="G209" s="24"/>
      <c r="H209" s="26">
        <v>37.799999999999997</v>
      </c>
      <c r="I209" s="26"/>
      <c r="J209" s="26"/>
      <c r="K209" s="26"/>
      <c r="L209" s="26"/>
      <c r="M209" s="7" t="s">
        <v>325</v>
      </c>
      <c r="N209" s="71" t="s">
        <v>307</v>
      </c>
      <c r="O209" s="26">
        <v>3080</v>
      </c>
      <c r="P209" s="16">
        <v>5.7</v>
      </c>
      <c r="Q209" s="27">
        <f t="shared" si="8"/>
        <v>2371.2000000000003</v>
      </c>
      <c r="R209" s="27">
        <f t="shared" si="9"/>
        <v>28454.400000000001</v>
      </c>
    </row>
    <row r="210" spans="1:18" ht="30" x14ac:dyDescent="0.25">
      <c r="A210" s="16">
        <v>7</v>
      </c>
      <c r="B210" s="7" t="s">
        <v>309</v>
      </c>
      <c r="C210" s="26">
        <v>1946</v>
      </c>
      <c r="D210" s="26">
        <v>2</v>
      </c>
      <c r="E210" s="26">
        <v>8</v>
      </c>
      <c r="F210" s="26">
        <v>416</v>
      </c>
      <c r="G210" s="24"/>
      <c r="H210" s="26">
        <v>37.799999999999997</v>
      </c>
      <c r="I210" s="26"/>
      <c r="J210" s="26"/>
      <c r="K210" s="26"/>
      <c r="L210" s="26"/>
      <c r="M210" s="7" t="s">
        <v>325</v>
      </c>
      <c r="N210" s="71" t="s">
        <v>307</v>
      </c>
      <c r="O210" s="26">
        <v>1664.1</v>
      </c>
      <c r="P210" s="16">
        <v>5.7</v>
      </c>
      <c r="Q210" s="27">
        <f t="shared" si="8"/>
        <v>2371.2000000000003</v>
      </c>
      <c r="R210" s="27">
        <f t="shared" si="9"/>
        <v>28454.400000000001</v>
      </c>
    </row>
    <row r="211" spans="1:18" ht="30" x14ac:dyDescent="0.25">
      <c r="A211" s="16">
        <v>8</v>
      </c>
      <c r="B211" s="7" t="s">
        <v>310</v>
      </c>
      <c r="C211" s="26">
        <v>1970</v>
      </c>
      <c r="D211" s="26">
        <v>2</v>
      </c>
      <c r="E211" s="26">
        <v>12</v>
      </c>
      <c r="F211" s="26">
        <v>486.52</v>
      </c>
      <c r="G211" s="24"/>
      <c r="H211" s="26">
        <v>20.3</v>
      </c>
      <c r="I211" s="26"/>
      <c r="J211" s="26"/>
      <c r="K211" s="26"/>
      <c r="L211" s="26"/>
      <c r="M211" s="7" t="s">
        <v>325</v>
      </c>
      <c r="N211" s="71" t="s">
        <v>311</v>
      </c>
      <c r="O211" s="26"/>
      <c r="P211" s="16">
        <v>5.7</v>
      </c>
      <c r="Q211" s="27">
        <f t="shared" si="8"/>
        <v>2773.1639999999998</v>
      </c>
      <c r="R211" s="27">
        <f t="shared" si="9"/>
        <v>33277.967999999993</v>
      </c>
    </row>
    <row r="212" spans="1:18" ht="30" x14ac:dyDescent="0.25">
      <c r="A212" s="16">
        <v>9</v>
      </c>
      <c r="B212" s="7" t="s">
        <v>312</v>
      </c>
      <c r="C212" s="26">
        <v>1970</v>
      </c>
      <c r="D212" s="26">
        <v>2</v>
      </c>
      <c r="E212" s="26">
        <v>12</v>
      </c>
      <c r="F212" s="26">
        <v>486.52</v>
      </c>
      <c r="G212" s="24"/>
      <c r="H212" s="26">
        <v>20.3</v>
      </c>
      <c r="I212" s="26"/>
      <c r="J212" s="26"/>
      <c r="K212" s="26"/>
      <c r="L212" s="26"/>
      <c r="M212" s="7" t="s">
        <v>325</v>
      </c>
      <c r="N212" s="71" t="s">
        <v>313</v>
      </c>
      <c r="O212" s="26"/>
      <c r="P212" s="16">
        <v>5.7</v>
      </c>
      <c r="Q212" s="27">
        <f t="shared" si="8"/>
        <v>2773.1639999999998</v>
      </c>
      <c r="R212" s="27">
        <f t="shared" si="9"/>
        <v>33277.967999999993</v>
      </c>
    </row>
    <row r="213" spans="1:18" ht="30" x14ac:dyDescent="0.25">
      <c r="A213" s="16">
        <v>10</v>
      </c>
      <c r="B213" s="7" t="s">
        <v>314</v>
      </c>
      <c r="C213" s="26">
        <v>1952</v>
      </c>
      <c r="D213" s="26">
        <v>2</v>
      </c>
      <c r="E213" s="26">
        <v>8</v>
      </c>
      <c r="F213" s="26">
        <v>418</v>
      </c>
      <c r="G213" s="24"/>
      <c r="H213" s="26">
        <v>37.799999999999997</v>
      </c>
      <c r="I213" s="26"/>
      <c r="J213" s="26"/>
      <c r="K213" s="26"/>
      <c r="L213" s="26"/>
      <c r="M213" s="7" t="s">
        <v>325</v>
      </c>
      <c r="N213" s="71" t="s">
        <v>311</v>
      </c>
      <c r="O213" s="26">
        <v>2697</v>
      </c>
      <c r="P213" s="16">
        <v>5.7</v>
      </c>
      <c r="Q213" s="27">
        <f t="shared" si="8"/>
        <v>2382.6</v>
      </c>
      <c r="R213" s="27">
        <f t="shared" si="9"/>
        <v>28591.199999999997</v>
      </c>
    </row>
    <row r="214" spans="1:18" ht="30" x14ac:dyDescent="0.25">
      <c r="A214" s="16">
        <v>11</v>
      </c>
      <c r="B214" s="7" t="s">
        <v>315</v>
      </c>
      <c r="C214" s="26">
        <v>1948</v>
      </c>
      <c r="D214" s="26">
        <v>2</v>
      </c>
      <c r="E214" s="26">
        <v>8</v>
      </c>
      <c r="F214" s="26">
        <v>453</v>
      </c>
      <c r="G214" s="24"/>
      <c r="H214" s="26">
        <v>37.799999999999997</v>
      </c>
      <c r="I214" s="26"/>
      <c r="J214" s="26"/>
      <c r="K214" s="26"/>
      <c r="L214" s="26"/>
      <c r="M214" s="7" t="s">
        <v>325</v>
      </c>
      <c r="N214" s="71" t="s">
        <v>313</v>
      </c>
      <c r="O214" s="26">
        <v>1936.9</v>
      </c>
      <c r="P214" s="16">
        <v>5.7</v>
      </c>
      <c r="Q214" s="27">
        <f t="shared" si="8"/>
        <v>2582.1</v>
      </c>
      <c r="R214" s="27">
        <f t="shared" si="9"/>
        <v>30985.199999999997</v>
      </c>
    </row>
    <row r="215" spans="1:18" ht="30" x14ac:dyDescent="0.25">
      <c r="A215" s="16">
        <v>12</v>
      </c>
      <c r="B215" s="7" t="s">
        <v>316</v>
      </c>
      <c r="C215" s="26">
        <v>1948</v>
      </c>
      <c r="D215" s="26">
        <v>2</v>
      </c>
      <c r="E215" s="26">
        <v>8</v>
      </c>
      <c r="F215" s="26">
        <v>416</v>
      </c>
      <c r="G215" s="24"/>
      <c r="H215" s="26">
        <v>37.799999999999997</v>
      </c>
      <c r="I215" s="26"/>
      <c r="J215" s="26"/>
      <c r="K215" s="26"/>
      <c r="L215" s="26"/>
      <c r="M215" s="7" t="s">
        <v>325</v>
      </c>
      <c r="N215" s="71" t="s">
        <v>311</v>
      </c>
      <c r="O215" s="26">
        <v>997.5</v>
      </c>
      <c r="P215" s="16">
        <v>5.7</v>
      </c>
      <c r="Q215" s="27">
        <f t="shared" si="8"/>
        <v>2371.2000000000003</v>
      </c>
      <c r="R215" s="27">
        <f t="shared" si="9"/>
        <v>28454.400000000001</v>
      </c>
    </row>
    <row r="216" spans="1:18" x14ac:dyDescent="0.25">
      <c r="B216" s="31" t="s">
        <v>14</v>
      </c>
      <c r="C216" s="30"/>
      <c r="D216" s="30"/>
      <c r="E216" s="30"/>
      <c r="F216" s="30">
        <f>SUM(F204:F215)</f>
        <v>3999.14</v>
      </c>
      <c r="G216" s="30"/>
      <c r="H216" s="30">
        <f>SUM(H204:H205)</f>
        <v>0</v>
      </c>
      <c r="I216" s="30"/>
      <c r="J216" s="30">
        <f>SUM(J204:J207)</f>
        <v>491.1</v>
      </c>
      <c r="K216" s="30"/>
      <c r="L216" s="30">
        <f>SUM(L204:L207)</f>
        <v>0</v>
      </c>
      <c r="M216" s="30"/>
      <c r="N216" s="53"/>
      <c r="O216" s="30"/>
      <c r="P216" s="29"/>
      <c r="Q216" s="49">
        <f>SUM(Q204:Q215)</f>
        <v>22775.454000000002</v>
      </c>
      <c r="R216" s="49">
        <f>SUM(R204:R215)</f>
        <v>273305.44800000003</v>
      </c>
    </row>
    <row r="217" spans="1:18" ht="16.5" customHeight="1" x14ac:dyDescent="0.25">
      <c r="A217" s="28"/>
      <c r="B217" s="46" t="s">
        <v>23</v>
      </c>
      <c r="C217" s="25"/>
      <c r="D217" s="25"/>
      <c r="E217" s="25"/>
      <c r="F217" s="24"/>
      <c r="G217" s="24"/>
      <c r="H217" s="24"/>
      <c r="I217" s="24"/>
      <c r="J217" s="24"/>
      <c r="K217" s="24"/>
      <c r="L217" s="24"/>
      <c r="M217" s="24"/>
      <c r="N217" s="44"/>
      <c r="O217" s="24"/>
      <c r="P217" s="24"/>
      <c r="Q217" s="27"/>
      <c r="R217" s="16"/>
    </row>
    <row r="218" spans="1:18" ht="18.75" customHeight="1" x14ac:dyDescent="0.25">
      <c r="A218" s="28">
        <v>1</v>
      </c>
      <c r="B218" s="7" t="s">
        <v>157</v>
      </c>
      <c r="C218" s="7">
        <v>1967</v>
      </c>
      <c r="D218" s="7">
        <v>2</v>
      </c>
      <c r="E218" s="7">
        <v>2</v>
      </c>
      <c r="F218" s="7">
        <v>151.9</v>
      </c>
      <c r="G218" s="7"/>
      <c r="H218" s="7"/>
      <c r="I218" s="7">
        <v>2</v>
      </c>
      <c r="J218" s="7">
        <v>151.9</v>
      </c>
      <c r="K218" s="7"/>
      <c r="L218" s="7"/>
      <c r="M218" s="7" t="s">
        <v>24</v>
      </c>
      <c r="N218" s="7"/>
      <c r="O218" s="7"/>
      <c r="P218" s="21">
        <v>5.66</v>
      </c>
      <c r="Q218" s="27">
        <f>F218*P218</f>
        <v>859.75400000000002</v>
      </c>
      <c r="R218" s="27">
        <f>Q218*12</f>
        <v>10317.048000000001</v>
      </c>
    </row>
    <row r="219" spans="1:18" ht="28.5" customHeight="1" x14ac:dyDescent="0.25">
      <c r="A219" s="28">
        <v>2</v>
      </c>
      <c r="B219" s="7" t="s">
        <v>318</v>
      </c>
      <c r="C219" s="7">
        <v>1965</v>
      </c>
      <c r="D219" s="7">
        <v>2</v>
      </c>
      <c r="E219" s="7">
        <v>12</v>
      </c>
      <c r="F219" s="7">
        <v>555.79999999999995</v>
      </c>
      <c r="G219" s="7"/>
      <c r="H219" s="7">
        <v>41.8</v>
      </c>
      <c r="I219" s="7"/>
      <c r="J219" s="7"/>
      <c r="K219" s="7"/>
      <c r="L219" s="7"/>
      <c r="M219" s="7" t="s">
        <v>24</v>
      </c>
      <c r="N219" s="7" t="s">
        <v>317</v>
      </c>
      <c r="O219" s="7">
        <v>242</v>
      </c>
      <c r="P219" s="21">
        <v>5.66</v>
      </c>
      <c r="Q219" s="27">
        <f t="shared" ref="Q219:Q229" si="10">F219*P219</f>
        <v>3145.828</v>
      </c>
      <c r="R219" s="27">
        <f t="shared" ref="R219:R248" si="11">Q219*12</f>
        <v>37749.936000000002</v>
      </c>
    </row>
    <row r="220" spans="1:18" ht="15.75" customHeight="1" x14ac:dyDescent="0.25">
      <c r="A220" s="28">
        <v>3</v>
      </c>
      <c r="B220" s="7" t="s">
        <v>67</v>
      </c>
      <c r="C220" s="7">
        <v>1965</v>
      </c>
      <c r="D220" s="7">
        <v>1</v>
      </c>
      <c r="E220" s="7">
        <v>3</v>
      </c>
      <c r="F220" s="7">
        <v>158.30000000000001</v>
      </c>
      <c r="G220" s="7"/>
      <c r="H220" s="7"/>
      <c r="I220" s="7">
        <v>3</v>
      </c>
      <c r="J220" s="7">
        <v>158.30000000000001</v>
      </c>
      <c r="K220" s="7"/>
      <c r="L220" s="7"/>
      <c r="M220" s="7" t="s">
        <v>24</v>
      </c>
      <c r="N220" s="7" t="s">
        <v>20</v>
      </c>
      <c r="O220" s="7">
        <v>451.1</v>
      </c>
      <c r="P220" s="21">
        <v>5.66</v>
      </c>
      <c r="Q220" s="27">
        <f t="shared" si="10"/>
        <v>895.97800000000007</v>
      </c>
      <c r="R220" s="27">
        <f t="shared" si="11"/>
        <v>10751.736000000001</v>
      </c>
    </row>
    <row r="221" spans="1:18" ht="15.75" customHeight="1" x14ac:dyDescent="0.25">
      <c r="A221" s="28">
        <v>4</v>
      </c>
      <c r="B221" s="7" t="s">
        <v>68</v>
      </c>
      <c r="C221" s="7">
        <v>1976</v>
      </c>
      <c r="D221" s="7">
        <v>1</v>
      </c>
      <c r="E221" s="7">
        <v>3</v>
      </c>
      <c r="F221" s="7">
        <v>112.2</v>
      </c>
      <c r="G221" s="7"/>
      <c r="H221" s="7"/>
      <c r="I221" s="7">
        <v>3</v>
      </c>
      <c r="J221" s="7">
        <v>112.2</v>
      </c>
      <c r="K221" s="7"/>
      <c r="L221" s="7"/>
      <c r="M221" s="7" t="s">
        <v>24</v>
      </c>
      <c r="N221" s="7" t="s">
        <v>20</v>
      </c>
      <c r="O221" s="7">
        <v>251</v>
      </c>
      <c r="P221" s="21">
        <v>5.66</v>
      </c>
      <c r="Q221" s="27">
        <f t="shared" si="10"/>
        <v>635.05200000000002</v>
      </c>
      <c r="R221" s="27">
        <f t="shared" si="11"/>
        <v>7620.6239999999998</v>
      </c>
    </row>
    <row r="222" spans="1:18" ht="15.75" customHeight="1" x14ac:dyDescent="0.25">
      <c r="A222" s="28">
        <v>5</v>
      </c>
      <c r="B222" s="7" t="s">
        <v>158</v>
      </c>
      <c r="C222" s="7">
        <v>1975</v>
      </c>
      <c r="D222" s="7">
        <v>1</v>
      </c>
      <c r="E222" s="7">
        <v>3</v>
      </c>
      <c r="F222" s="7">
        <v>106.7</v>
      </c>
      <c r="G222" s="7"/>
      <c r="H222" s="7"/>
      <c r="I222" s="7">
        <v>2</v>
      </c>
      <c r="J222" s="7">
        <v>76.2</v>
      </c>
      <c r="K222" s="7">
        <v>1</v>
      </c>
      <c r="L222" s="7">
        <v>30.5</v>
      </c>
      <c r="M222" s="7" t="s">
        <v>24</v>
      </c>
      <c r="N222" s="7"/>
      <c r="O222" s="7"/>
      <c r="P222" s="21">
        <v>5.66</v>
      </c>
      <c r="Q222" s="27">
        <f t="shared" si="10"/>
        <v>603.92200000000003</v>
      </c>
      <c r="R222" s="27">
        <f t="shared" si="11"/>
        <v>7247.0640000000003</v>
      </c>
    </row>
    <row r="223" spans="1:18" ht="15.75" customHeight="1" x14ac:dyDescent="0.25">
      <c r="A223" s="28">
        <v>6</v>
      </c>
      <c r="B223" s="7" t="s">
        <v>69</v>
      </c>
      <c r="C223" s="7">
        <v>1975</v>
      </c>
      <c r="D223" s="7">
        <v>1</v>
      </c>
      <c r="E223" s="7">
        <v>3</v>
      </c>
      <c r="F223" s="7">
        <v>106.4</v>
      </c>
      <c r="G223" s="7"/>
      <c r="H223" s="7"/>
      <c r="I223" s="7">
        <v>2</v>
      </c>
      <c r="J223" s="7">
        <v>59.9</v>
      </c>
      <c r="K223" s="7">
        <v>1</v>
      </c>
      <c r="L223" s="7">
        <v>46.5</v>
      </c>
      <c r="M223" s="7" t="s">
        <v>24</v>
      </c>
      <c r="N223" s="7" t="s">
        <v>20</v>
      </c>
      <c r="O223" s="7">
        <v>260</v>
      </c>
      <c r="P223" s="21">
        <v>5.66</v>
      </c>
      <c r="Q223" s="27">
        <f t="shared" si="10"/>
        <v>602.22400000000005</v>
      </c>
      <c r="R223" s="27">
        <f t="shared" si="11"/>
        <v>7226.6880000000001</v>
      </c>
    </row>
    <row r="224" spans="1:18" ht="30" customHeight="1" x14ac:dyDescent="0.25">
      <c r="A224" s="28">
        <v>7</v>
      </c>
      <c r="B224" s="7" t="s">
        <v>319</v>
      </c>
      <c r="C224" s="7">
        <v>1993</v>
      </c>
      <c r="D224" s="7">
        <v>3</v>
      </c>
      <c r="E224" s="7">
        <v>24</v>
      </c>
      <c r="F224" s="7">
        <v>1303.0999999999999</v>
      </c>
      <c r="G224" s="7"/>
      <c r="H224" s="7">
        <v>83.7</v>
      </c>
      <c r="I224" s="11"/>
      <c r="J224" s="11"/>
      <c r="K224" s="11"/>
      <c r="L224" s="11"/>
      <c r="M224" s="7" t="s">
        <v>326</v>
      </c>
      <c r="N224" s="7" t="s">
        <v>320</v>
      </c>
      <c r="O224" s="7">
        <v>546</v>
      </c>
      <c r="P224" s="16">
        <v>10.220000000000001</v>
      </c>
      <c r="Q224" s="27">
        <f t="shared" si="10"/>
        <v>13317.682000000001</v>
      </c>
      <c r="R224" s="27">
        <f t="shared" si="11"/>
        <v>159812.18400000001</v>
      </c>
    </row>
    <row r="225" spans="1:18" ht="18.75" customHeight="1" x14ac:dyDescent="0.25">
      <c r="A225" s="28">
        <v>8</v>
      </c>
      <c r="B225" s="7" t="s">
        <v>70</v>
      </c>
      <c r="C225" s="7">
        <v>1975</v>
      </c>
      <c r="D225" s="7">
        <v>1</v>
      </c>
      <c r="E225" s="7">
        <v>3</v>
      </c>
      <c r="F225" s="7">
        <v>89.6</v>
      </c>
      <c r="G225" s="7"/>
      <c r="H225" s="7"/>
      <c r="I225" s="7">
        <v>3</v>
      </c>
      <c r="J225" s="7">
        <v>89.6</v>
      </c>
      <c r="K225" s="7"/>
      <c r="L225" s="7"/>
      <c r="M225" s="7" t="s">
        <v>24</v>
      </c>
      <c r="N225" s="7" t="s">
        <v>20</v>
      </c>
      <c r="O225" s="42"/>
      <c r="P225" s="16">
        <v>5.66</v>
      </c>
      <c r="Q225" s="27">
        <f t="shared" si="10"/>
        <v>507.13599999999997</v>
      </c>
      <c r="R225" s="27">
        <f t="shared" si="11"/>
        <v>6085.6319999999996</v>
      </c>
    </row>
    <row r="226" spans="1:18" ht="13.5" customHeight="1" x14ac:dyDescent="0.25">
      <c r="A226" s="28">
        <v>9</v>
      </c>
      <c r="B226" s="7" t="s">
        <v>160</v>
      </c>
      <c r="C226" s="11">
        <v>1973</v>
      </c>
      <c r="D226" s="11">
        <v>1</v>
      </c>
      <c r="E226" s="11">
        <v>2</v>
      </c>
      <c r="F226" s="11">
        <v>109.3</v>
      </c>
      <c r="G226" s="11"/>
      <c r="H226" s="11"/>
      <c r="I226" s="11">
        <v>2</v>
      </c>
      <c r="J226" s="11">
        <v>109.3</v>
      </c>
      <c r="K226" s="11"/>
      <c r="L226" s="11"/>
      <c r="M226" s="7" t="s">
        <v>24</v>
      </c>
      <c r="N226" s="7"/>
      <c r="O226" s="11"/>
      <c r="P226" s="16">
        <v>5.66</v>
      </c>
      <c r="Q226" s="27">
        <f t="shared" si="10"/>
        <v>618.63800000000003</v>
      </c>
      <c r="R226" s="27">
        <f t="shared" si="11"/>
        <v>7423.6560000000009</v>
      </c>
    </row>
    <row r="227" spans="1:18" ht="19.5" customHeight="1" x14ac:dyDescent="0.25">
      <c r="A227" s="28">
        <v>10</v>
      </c>
      <c r="B227" s="7" t="s">
        <v>71</v>
      </c>
      <c r="C227" s="11">
        <v>1971</v>
      </c>
      <c r="D227" s="11">
        <v>1</v>
      </c>
      <c r="E227" s="11">
        <v>4</v>
      </c>
      <c r="F227" s="11">
        <v>141.6</v>
      </c>
      <c r="G227" s="11"/>
      <c r="H227" s="11"/>
      <c r="I227" s="11">
        <v>4</v>
      </c>
      <c r="J227" s="11">
        <v>141.6</v>
      </c>
      <c r="K227" s="11"/>
      <c r="L227" s="11"/>
      <c r="M227" s="7" t="s">
        <v>24</v>
      </c>
      <c r="N227" s="7" t="s">
        <v>20</v>
      </c>
      <c r="O227" s="11"/>
      <c r="P227" s="16">
        <v>5.66</v>
      </c>
      <c r="Q227" s="27">
        <f t="shared" si="10"/>
        <v>801.45600000000002</v>
      </c>
      <c r="R227" s="27">
        <f t="shared" si="11"/>
        <v>9617.4719999999998</v>
      </c>
    </row>
    <row r="228" spans="1:18" ht="16.5" customHeight="1" x14ac:dyDescent="0.25">
      <c r="A228" s="28">
        <v>11</v>
      </c>
      <c r="B228" s="7" t="s">
        <v>159</v>
      </c>
      <c r="C228" s="11"/>
      <c r="D228" s="11">
        <v>1</v>
      </c>
      <c r="E228" s="11">
        <v>2</v>
      </c>
      <c r="F228" s="11">
        <v>151.80000000000001</v>
      </c>
      <c r="G228" s="11"/>
      <c r="H228" s="11"/>
      <c r="I228" s="11">
        <v>2</v>
      </c>
      <c r="J228" s="11">
        <v>151.80000000000001</v>
      </c>
      <c r="K228" s="11"/>
      <c r="L228" s="11"/>
      <c r="M228" s="7" t="s">
        <v>24</v>
      </c>
      <c r="N228" s="51"/>
      <c r="O228" s="11"/>
      <c r="P228" s="16">
        <v>5.66</v>
      </c>
      <c r="Q228" s="27">
        <f t="shared" si="10"/>
        <v>859.1880000000001</v>
      </c>
      <c r="R228" s="27">
        <f t="shared" si="11"/>
        <v>10310.256000000001</v>
      </c>
    </row>
    <row r="229" spans="1:18" ht="16.5" customHeight="1" x14ac:dyDescent="0.25">
      <c r="A229" s="28">
        <v>12</v>
      </c>
      <c r="B229" s="7" t="s">
        <v>161</v>
      </c>
      <c r="C229" s="11">
        <v>1948</v>
      </c>
      <c r="D229" s="11">
        <v>1</v>
      </c>
      <c r="E229" s="11">
        <v>2</v>
      </c>
      <c r="F229" s="11">
        <v>52.9</v>
      </c>
      <c r="G229" s="11"/>
      <c r="H229" s="11"/>
      <c r="I229" s="11">
        <v>2</v>
      </c>
      <c r="J229" s="11">
        <v>52.9</v>
      </c>
      <c r="K229" s="11"/>
      <c r="L229" s="11"/>
      <c r="M229" s="7" t="s">
        <v>24</v>
      </c>
      <c r="N229" s="51"/>
      <c r="O229" s="11"/>
      <c r="P229" s="16">
        <v>5.66</v>
      </c>
      <c r="Q229" s="27">
        <f t="shared" si="10"/>
        <v>299.41399999999999</v>
      </c>
      <c r="R229" s="27">
        <f t="shared" si="11"/>
        <v>3592.9679999999998</v>
      </c>
    </row>
    <row r="230" spans="1:18" ht="16.5" customHeight="1" x14ac:dyDescent="0.25">
      <c r="A230" s="28">
        <v>13</v>
      </c>
      <c r="B230" s="7" t="s">
        <v>162</v>
      </c>
      <c r="C230" s="11">
        <v>1970</v>
      </c>
      <c r="D230" s="11">
        <v>1</v>
      </c>
      <c r="E230" s="11">
        <v>2</v>
      </c>
      <c r="F230" s="11">
        <v>92.6</v>
      </c>
      <c r="G230" s="11"/>
      <c r="H230" s="11"/>
      <c r="I230" s="11">
        <v>2</v>
      </c>
      <c r="J230" s="11">
        <v>92.6</v>
      </c>
      <c r="K230" s="11"/>
      <c r="L230" s="11"/>
      <c r="M230" s="7" t="s">
        <v>24</v>
      </c>
      <c r="N230" s="51"/>
      <c r="O230" s="11"/>
      <c r="P230" s="16">
        <v>5.66</v>
      </c>
      <c r="Q230" s="27">
        <f t="shared" ref="Q230:Q248" si="12">F230*P230</f>
        <v>524.11599999999999</v>
      </c>
      <c r="R230" s="27">
        <f t="shared" si="11"/>
        <v>6289.3919999999998</v>
      </c>
    </row>
    <row r="231" spans="1:18" ht="32.25" customHeight="1" x14ac:dyDescent="0.25">
      <c r="A231" s="28">
        <v>14</v>
      </c>
      <c r="B231" s="7" t="s">
        <v>73</v>
      </c>
      <c r="C231" s="11">
        <v>1970</v>
      </c>
      <c r="D231" s="11">
        <v>1</v>
      </c>
      <c r="E231" s="11">
        <v>4</v>
      </c>
      <c r="F231" s="11">
        <v>126.7</v>
      </c>
      <c r="G231" s="11"/>
      <c r="H231" s="11"/>
      <c r="I231" s="11">
        <v>4</v>
      </c>
      <c r="J231" s="11">
        <v>126.7</v>
      </c>
      <c r="K231" s="11"/>
      <c r="L231" s="11"/>
      <c r="M231" s="7" t="s">
        <v>24</v>
      </c>
      <c r="N231" s="11" t="s">
        <v>97</v>
      </c>
      <c r="O231" s="11"/>
      <c r="P231" s="16">
        <v>5.66</v>
      </c>
      <c r="Q231" s="27">
        <f t="shared" si="12"/>
        <v>717.12200000000007</v>
      </c>
      <c r="R231" s="27">
        <f t="shared" si="11"/>
        <v>8605.4639999999999</v>
      </c>
    </row>
    <row r="232" spans="1:18" ht="32.25" customHeight="1" x14ac:dyDescent="0.25">
      <c r="A232" s="28">
        <v>15</v>
      </c>
      <c r="B232" s="7" t="s">
        <v>74</v>
      </c>
      <c r="C232" s="11">
        <v>1967</v>
      </c>
      <c r="D232" s="11">
        <v>1</v>
      </c>
      <c r="E232" s="11">
        <v>4</v>
      </c>
      <c r="F232" s="11">
        <v>134.5</v>
      </c>
      <c r="G232" s="11"/>
      <c r="H232" s="11"/>
      <c r="I232" s="11">
        <v>4</v>
      </c>
      <c r="J232" s="11">
        <v>134.5</v>
      </c>
      <c r="K232" s="11"/>
      <c r="L232" s="11"/>
      <c r="M232" s="7" t="s">
        <v>24</v>
      </c>
      <c r="N232" s="11" t="s">
        <v>97</v>
      </c>
      <c r="O232" s="11"/>
      <c r="P232" s="16">
        <v>5.66</v>
      </c>
      <c r="Q232" s="27">
        <f t="shared" si="12"/>
        <v>761.27</v>
      </c>
      <c r="R232" s="27">
        <f t="shared" si="11"/>
        <v>9135.24</v>
      </c>
    </row>
    <row r="233" spans="1:18" ht="16.5" customHeight="1" x14ac:dyDescent="0.25">
      <c r="A233" s="28">
        <v>16</v>
      </c>
      <c r="B233" s="7" t="s">
        <v>163</v>
      </c>
      <c r="C233" s="11">
        <v>1968</v>
      </c>
      <c r="D233" s="11">
        <v>1</v>
      </c>
      <c r="E233" s="11">
        <v>2</v>
      </c>
      <c r="F233" s="11">
        <v>91.4</v>
      </c>
      <c r="G233" s="11"/>
      <c r="H233" s="11"/>
      <c r="I233" s="11">
        <v>2</v>
      </c>
      <c r="J233" s="11">
        <v>91.4</v>
      </c>
      <c r="K233" s="11"/>
      <c r="L233" s="11"/>
      <c r="M233" s="7" t="s">
        <v>24</v>
      </c>
      <c r="N233" s="11"/>
      <c r="O233" s="11"/>
      <c r="P233" s="16">
        <v>5.66</v>
      </c>
      <c r="Q233" s="27">
        <f t="shared" si="12"/>
        <v>517.32400000000007</v>
      </c>
      <c r="R233" s="27">
        <f t="shared" si="11"/>
        <v>6207.8880000000008</v>
      </c>
    </row>
    <row r="234" spans="1:18" ht="16.5" customHeight="1" x14ac:dyDescent="0.25">
      <c r="A234" s="28">
        <v>17</v>
      </c>
      <c r="B234" s="7" t="s">
        <v>164</v>
      </c>
      <c r="C234" s="11">
        <v>1982</v>
      </c>
      <c r="D234" s="11">
        <v>1</v>
      </c>
      <c r="E234" s="11">
        <v>2</v>
      </c>
      <c r="F234" s="11">
        <v>107.9</v>
      </c>
      <c r="G234" s="11"/>
      <c r="H234" s="11"/>
      <c r="I234" s="11">
        <v>2</v>
      </c>
      <c r="J234" s="11">
        <v>107.9</v>
      </c>
      <c r="K234" s="11"/>
      <c r="L234" s="11"/>
      <c r="M234" s="7" t="s">
        <v>24</v>
      </c>
      <c r="N234" s="11"/>
      <c r="O234" s="11"/>
      <c r="P234" s="16">
        <v>5.66</v>
      </c>
      <c r="Q234" s="27">
        <f t="shared" si="12"/>
        <v>610.71400000000006</v>
      </c>
      <c r="R234" s="27">
        <f t="shared" si="11"/>
        <v>7328.5680000000011</v>
      </c>
    </row>
    <row r="235" spans="1:18" ht="30" x14ac:dyDescent="0.25">
      <c r="A235" s="28">
        <v>18</v>
      </c>
      <c r="B235" s="7" t="s">
        <v>72</v>
      </c>
      <c r="C235" s="11">
        <v>1981</v>
      </c>
      <c r="D235" s="11">
        <v>1</v>
      </c>
      <c r="E235" s="11">
        <v>3</v>
      </c>
      <c r="F235" s="11">
        <v>138.30000000000001</v>
      </c>
      <c r="G235" s="11"/>
      <c r="H235" s="11"/>
      <c r="I235" s="11">
        <v>3</v>
      </c>
      <c r="J235" s="11">
        <v>138.30000000000001</v>
      </c>
      <c r="K235" s="11"/>
      <c r="L235" s="11"/>
      <c r="M235" s="7" t="s">
        <v>24</v>
      </c>
      <c r="N235" s="44" t="s">
        <v>96</v>
      </c>
      <c r="O235" s="11"/>
      <c r="P235" s="16">
        <v>5.66</v>
      </c>
      <c r="Q235" s="27">
        <f t="shared" si="12"/>
        <v>782.77800000000013</v>
      </c>
      <c r="R235" s="27">
        <f t="shared" si="11"/>
        <v>9393.3360000000011</v>
      </c>
    </row>
    <row r="236" spans="1:18" ht="18" customHeight="1" x14ac:dyDescent="0.25">
      <c r="A236" s="28">
        <v>19</v>
      </c>
      <c r="B236" s="7" t="s">
        <v>165</v>
      </c>
      <c r="C236" s="11">
        <v>1987</v>
      </c>
      <c r="D236" s="11">
        <v>1</v>
      </c>
      <c r="E236" s="11">
        <v>2</v>
      </c>
      <c r="F236" s="11">
        <v>116</v>
      </c>
      <c r="G236" s="11"/>
      <c r="H236" s="11"/>
      <c r="I236" s="11">
        <v>2</v>
      </c>
      <c r="J236" s="11">
        <v>114.4</v>
      </c>
      <c r="K236" s="11"/>
      <c r="L236" s="11"/>
      <c r="M236" s="7" t="s">
        <v>24</v>
      </c>
      <c r="N236" s="51"/>
      <c r="O236" s="11"/>
      <c r="P236" s="16">
        <v>5.66</v>
      </c>
      <c r="Q236" s="27">
        <f t="shared" si="12"/>
        <v>656.56000000000006</v>
      </c>
      <c r="R236" s="27">
        <f t="shared" si="11"/>
        <v>7878.7200000000012</v>
      </c>
    </row>
    <row r="237" spans="1:18" ht="18" customHeight="1" x14ac:dyDescent="0.25">
      <c r="A237" s="28">
        <v>20</v>
      </c>
      <c r="B237" s="7" t="s">
        <v>166</v>
      </c>
      <c r="C237" s="11">
        <v>1991</v>
      </c>
      <c r="D237" s="11">
        <v>1</v>
      </c>
      <c r="E237" s="11">
        <v>2</v>
      </c>
      <c r="F237" s="11">
        <v>117.2</v>
      </c>
      <c r="G237" s="11"/>
      <c r="H237" s="11"/>
      <c r="I237" s="11">
        <v>2</v>
      </c>
      <c r="J237" s="11">
        <v>117.2</v>
      </c>
      <c r="K237" s="11"/>
      <c r="L237" s="11"/>
      <c r="M237" s="7" t="s">
        <v>24</v>
      </c>
      <c r="N237" s="51"/>
      <c r="O237" s="11"/>
      <c r="P237" s="16">
        <v>5.66</v>
      </c>
      <c r="Q237" s="27">
        <f t="shared" si="12"/>
        <v>663.35200000000009</v>
      </c>
      <c r="R237" s="27">
        <f t="shared" si="11"/>
        <v>7960.2240000000011</v>
      </c>
    </row>
    <row r="238" spans="1:18" ht="18" customHeight="1" x14ac:dyDescent="0.25">
      <c r="A238" s="28">
        <v>21</v>
      </c>
      <c r="B238" s="7" t="s">
        <v>167</v>
      </c>
      <c r="C238" s="11">
        <v>1989</v>
      </c>
      <c r="D238" s="11">
        <v>1</v>
      </c>
      <c r="E238" s="11">
        <v>2</v>
      </c>
      <c r="F238" s="11">
        <v>106.1</v>
      </c>
      <c r="G238" s="11"/>
      <c r="H238" s="11"/>
      <c r="I238" s="11">
        <v>2</v>
      </c>
      <c r="J238" s="11">
        <v>106.1</v>
      </c>
      <c r="K238" s="11"/>
      <c r="L238" s="11"/>
      <c r="M238" s="7" t="s">
        <v>24</v>
      </c>
      <c r="N238" s="51"/>
      <c r="O238" s="11"/>
      <c r="P238" s="16">
        <v>5.66</v>
      </c>
      <c r="Q238" s="27">
        <f t="shared" si="12"/>
        <v>600.52599999999995</v>
      </c>
      <c r="R238" s="27">
        <f t="shared" si="11"/>
        <v>7206.3119999999999</v>
      </c>
    </row>
    <row r="239" spans="1:18" ht="18" customHeight="1" x14ac:dyDescent="0.25">
      <c r="A239" s="28">
        <v>22</v>
      </c>
      <c r="B239" s="7" t="s">
        <v>168</v>
      </c>
      <c r="C239" s="11">
        <v>1990</v>
      </c>
      <c r="D239" s="11">
        <v>1</v>
      </c>
      <c r="E239" s="11">
        <v>2</v>
      </c>
      <c r="F239" s="11">
        <v>103.7</v>
      </c>
      <c r="G239" s="11"/>
      <c r="H239" s="11"/>
      <c r="I239" s="11">
        <v>2</v>
      </c>
      <c r="J239" s="11">
        <v>103.7</v>
      </c>
      <c r="K239" s="11"/>
      <c r="L239" s="11"/>
      <c r="M239" s="7" t="s">
        <v>24</v>
      </c>
      <c r="N239" s="51"/>
      <c r="O239" s="11"/>
      <c r="P239" s="16">
        <v>5.66</v>
      </c>
      <c r="Q239" s="27">
        <f t="shared" si="12"/>
        <v>586.94200000000001</v>
      </c>
      <c r="R239" s="27">
        <f t="shared" si="11"/>
        <v>7043.3040000000001</v>
      </c>
    </row>
    <row r="240" spans="1:18" ht="18" customHeight="1" x14ac:dyDescent="0.25">
      <c r="A240" s="28">
        <v>23</v>
      </c>
      <c r="B240" s="7" t="s">
        <v>169</v>
      </c>
      <c r="C240" s="11">
        <v>1890</v>
      </c>
      <c r="D240" s="11">
        <v>1</v>
      </c>
      <c r="E240" s="11">
        <v>2</v>
      </c>
      <c r="F240" s="11">
        <v>64.3</v>
      </c>
      <c r="G240" s="11"/>
      <c r="H240" s="11"/>
      <c r="I240" s="11">
        <v>2</v>
      </c>
      <c r="J240" s="11">
        <v>64.3</v>
      </c>
      <c r="K240" s="11"/>
      <c r="L240" s="11"/>
      <c r="M240" s="7" t="s">
        <v>24</v>
      </c>
      <c r="N240" s="51"/>
      <c r="O240" s="11"/>
      <c r="P240" s="16">
        <v>5.66</v>
      </c>
      <c r="Q240" s="27">
        <f t="shared" si="12"/>
        <v>363.93799999999999</v>
      </c>
      <c r="R240" s="27">
        <f t="shared" si="11"/>
        <v>4367.2559999999994</v>
      </c>
    </row>
    <row r="241" spans="1:18" ht="18" customHeight="1" x14ac:dyDescent="0.25">
      <c r="A241" s="28">
        <v>24</v>
      </c>
      <c r="B241" s="7" t="s">
        <v>170</v>
      </c>
      <c r="C241" s="11">
        <v>1984</v>
      </c>
      <c r="D241" s="11">
        <v>1</v>
      </c>
      <c r="E241" s="11">
        <v>2</v>
      </c>
      <c r="F241" s="11">
        <v>152.19999999999999</v>
      </c>
      <c r="G241" s="11"/>
      <c r="H241" s="11"/>
      <c r="I241" s="11">
        <v>2</v>
      </c>
      <c r="J241" s="11">
        <v>152.19999999999999</v>
      </c>
      <c r="K241" s="11"/>
      <c r="L241" s="11"/>
      <c r="M241" s="7" t="s">
        <v>24</v>
      </c>
      <c r="N241" s="51"/>
      <c r="O241" s="11"/>
      <c r="P241" s="16">
        <v>5.66</v>
      </c>
      <c r="Q241" s="27">
        <f t="shared" si="12"/>
        <v>861.452</v>
      </c>
      <c r="R241" s="27">
        <f t="shared" si="11"/>
        <v>10337.423999999999</v>
      </c>
    </row>
    <row r="242" spans="1:18" ht="18" customHeight="1" x14ac:dyDescent="0.25">
      <c r="A242" s="28">
        <v>25</v>
      </c>
      <c r="B242" s="7" t="s">
        <v>171</v>
      </c>
      <c r="C242" s="11">
        <v>1923</v>
      </c>
      <c r="D242" s="11">
        <v>1</v>
      </c>
      <c r="E242" s="11">
        <v>2</v>
      </c>
      <c r="F242" s="11">
        <v>64.3</v>
      </c>
      <c r="G242" s="11"/>
      <c r="H242" s="11"/>
      <c r="I242" s="11">
        <v>2</v>
      </c>
      <c r="J242" s="11">
        <v>64.3</v>
      </c>
      <c r="K242" s="11"/>
      <c r="L242" s="11"/>
      <c r="M242" s="7" t="s">
        <v>24</v>
      </c>
      <c r="N242" s="51"/>
      <c r="O242" s="11"/>
      <c r="P242" s="16">
        <v>5.66</v>
      </c>
      <c r="Q242" s="27">
        <f t="shared" si="12"/>
        <v>363.93799999999999</v>
      </c>
      <c r="R242" s="27">
        <f t="shared" si="11"/>
        <v>4367.2559999999994</v>
      </c>
    </row>
    <row r="243" spans="1:18" ht="18" customHeight="1" x14ac:dyDescent="0.25">
      <c r="A243" s="28">
        <v>26</v>
      </c>
      <c r="B243" s="7" t="s">
        <v>172</v>
      </c>
      <c r="C243" s="11">
        <v>1987</v>
      </c>
      <c r="D243" s="11">
        <v>1</v>
      </c>
      <c r="E243" s="11">
        <v>2</v>
      </c>
      <c r="F243" s="11">
        <v>112.7</v>
      </c>
      <c r="G243" s="11"/>
      <c r="H243" s="11"/>
      <c r="I243" s="11">
        <v>2</v>
      </c>
      <c r="J243" s="11">
        <v>112.7</v>
      </c>
      <c r="K243" s="11"/>
      <c r="L243" s="11"/>
      <c r="M243" s="7" t="s">
        <v>24</v>
      </c>
      <c r="N243" s="51"/>
      <c r="O243" s="11"/>
      <c r="P243" s="16">
        <v>5.66</v>
      </c>
      <c r="Q243" s="27">
        <f t="shared" si="12"/>
        <v>637.88200000000006</v>
      </c>
      <c r="R243" s="27">
        <f t="shared" si="11"/>
        <v>7654.5840000000007</v>
      </c>
    </row>
    <row r="244" spans="1:18" ht="18" customHeight="1" x14ac:dyDescent="0.25">
      <c r="A244" s="28">
        <v>27</v>
      </c>
      <c r="B244" s="7" t="s">
        <v>173</v>
      </c>
      <c r="C244" s="11">
        <v>1990</v>
      </c>
      <c r="D244" s="11">
        <v>1</v>
      </c>
      <c r="E244" s="11">
        <v>2</v>
      </c>
      <c r="F244" s="11">
        <v>110.4</v>
      </c>
      <c r="G244" s="11"/>
      <c r="H244" s="11"/>
      <c r="I244" s="11">
        <v>2</v>
      </c>
      <c r="J244" s="11">
        <v>110.8</v>
      </c>
      <c r="K244" s="11"/>
      <c r="L244" s="11"/>
      <c r="M244" s="7" t="s">
        <v>24</v>
      </c>
      <c r="N244" s="51"/>
      <c r="O244" s="11"/>
      <c r="P244" s="16">
        <v>5.66</v>
      </c>
      <c r="Q244" s="27">
        <f t="shared" si="12"/>
        <v>624.86400000000003</v>
      </c>
      <c r="R244" s="27">
        <f t="shared" si="11"/>
        <v>7498.3680000000004</v>
      </c>
    </row>
    <row r="245" spans="1:18" ht="18" customHeight="1" x14ac:dyDescent="0.25">
      <c r="A245" s="28">
        <v>28</v>
      </c>
      <c r="B245" s="7" t="s">
        <v>174</v>
      </c>
      <c r="C245" s="11">
        <v>1990</v>
      </c>
      <c r="D245" s="11">
        <v>1</v>
      </c>
      <c r="E245" s="11">
        <v>2</v>
      </c>
      <c r="F245" s="11">
        <v>110.4</v>
      </c>
      <c r="G245" s="11"/>
      <c r="H245" s="11"/>
      <c r="I245" s="11">
        <v>2</v>
      </c>
      <c r="J245" s="11">
        <v>110.4</v>
      </c>
      <c r="K245" s="11"/>
      <c r="L245" s="11"/>
      <c r="M245" s="7" t="s">
        <v>24</v>
      </c>
      <c r="N245" s="51"/>
      <c r="O245" s="11"/>
      <c r="P245" s="16">
        <v>5.66</v>
      </c>
      <c r="Q245" s="27">
        <f t="shared" si="12"/>
        <v>624.86400000000003</v>
      </c>
      <c r="R245" s="27">
        <f t="shared" si="11"/>
        <v>7498.3680000000004</v>
      </c>
    </row>
    <row r="246" spans="1:18" ht="18" customHeight="1" x14ac:dyDescent="0.25">
      <c r="A246" s="28">
        <v>29</v>
      </c>
      <c r="B246" s="7" t="s">
        <v>175</v>
      </c>
      <c r="C246" s="11">
        <v>1984</v>
      </c>
      <c r="D246" s="11">
        <v>1</v>
      </c>
      <c r="E246" s="11">
        <v>2</v>
      </c>
      <c r="F246" s="11">
        <v>101.7</v>
      </c>
      <c r="G246" s="11"/>
      <c r="H246" s="11"/>
      <c r="I246" s="11">
        <v>2</v>
      </c>
      <c r="J246" s="11">
        <v>101.7</v>
      </c>
      <c r="K246" s="11"/>
      <c r="L246" s="11"/>
      <c r="M246" s="7" t="s">
        <v>24</v>
      </c>
      <c r="N246" s="51"/>
      <c r="O246" s="11"/>
      <c r="P246" s="16">
        <v>5.66</v>
      </c>
      <c r="Q246" s="27">
        <f t="shared" si="12"/>
        <v>575.62200000000007</v>
      </c>
      <c r="R246" s="27">
        <f t="shared" si="11"/>
        <v>6907.4640000000009</v>
      </c>
    </row>
    <row r="247" spans="1:18" ht="18" customHeight="1" x14ac:dyDescent="0.25">
      <c r="A247" s="28">
        <v>30</v>
      </c>
      <c r="B247" s="7" t="s">
        <v>176</v>
      </c>
      <c r="C247" s="11">
        <v>1989</v>
      </c>
      <c r="D247" s="11">
        <v>1</v>
      </c>
      <c r="E247" s="11">
        <v>2</v>
      </c>
      <c r="F247" s="11">
        <v>102.2</v>
      </c>
      <c r="G247" s="11"/>
      <c r="H247" s="11"/>
      <c r="I247" s="11">
        <v>2</v>
      </c>
      <c r="J247" s="11">
        <v>102.2</v>
      </c>
      <c r="K247" s="11"/>
      <c r="L247" s="11"/>
      <c r="M247" s="7" t="s">
        <v>24</v>
      </c>
      <c r="N247" s="51"/>
      <c r="O247" s="11"/>
      <c r="P247" s="16">
        <v>5.66</v>
      </c>
      <c r="Q247" s="27">
        <f t="shared" si="12"/>
        <v>578.452</v>
      </c>
      <c r="R247" s="27">
        <f t="shared" si="11"/>
        <v>6941.424</v>
      </c>
    </row>
    <row r="248" spans="1:18" ht="18" customHeight="1" x14ac:dyDescent="0.25">
      <c r="A248" s="28">
        <v>31</v>
      </c>
      <c r="B248" s="7" t="s">
        <v>177</v>
      </c>
      <c r="C248" s="11">
        <v>1984</v>
      </c>
      <c r="D248" s="11">
        <v>1</v>
      </c>
      <c r="E248" s="11">
        <v>2</v>
      </c>
      <c r="F248" s="11">
        <v>112.8</v>
      </c>
      <c r="G248" s="11"/>
      <c r="H248" s="11"/>
      <c r="I248" s="11">
        <v>2</v>
      </c>
      <c r="J248" s="11">
        <v>112.8</v>
      </c>
      <c r="K248" s="11"/>
      <c r="L248" s="11"/>
      <c r="M248" s="7" t="s">
        <v>24</v>
      </c>
      <c r="N248" s="51"/>
      <c r="O248" s="11"/>
      <c r="P248" s="16">
        <v>5.66</v>
      </c>
      <c r="Q248" s="27">
        <f t="shared" si="12"/>
        <v>638.44799999999998</v>
      </c>
      <c r="R248" s="27">
        <f t="shared" si="11"/>
        <v>7661.3760000000002</v>
      </c>
    </row>
    <row r="249" spans="1:18" x14ac:dyDescent="0.25">
      <c r="A249" s="28"/>
      <c r="B249" s="30" t="s">
        <v>14</v>
      </c>
      <c r="C249" s="30"/>
      <c r="D249" s="30"/>
      <c r="E249" s="30"/>
      <c r="F249" s="30">
        <f>SUM(F218:F248)</f>
        <v>5104.9999999999991</v>
      </c>
      <c r="G249" s="30"/>
      <c r="H249" s="30">
        <f>SUM(H218:H223)</f>
        <v>41.8</v>
      </c>
      <c r="I249" s="30"/>
      <c r="J249" s="30">
        <f>SUM(J218:J248)</f>
        <v>3167.9</v>
      </c>
      <c r="K249" s="30"/>
      <c r="L249" s="30">
        <f>SUM(L218:L248)</f>
        <v>77</v>
      </c>
      <c r="M249" s="30"/>
      <c r="N249" s="53"/>
      <c r="O249" s="30"/>
      <c r="P249" s="29"/>
      <c r="Q249" s="49">
        <f>SUM(Q218:Q248)</f>
        <v>34836.435999999994</v>
      </c>
      <c r="R249" s="49">
        <f>SUM(R218:R248)</f>
        <v>418037.2319999999</v>
      </c>
    </row>
    <row r="250" spans="1:18" x14ac:dyDescent="0.25">
      <c r="A250" s="24"/>
      <c r="B250" s="43" t="s">
        <v>75</v>
      </c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24"/>
      <c r="N250" s="54"/>
      <c r="O250" s="42"/>
      <c r="P250" s="42"/>
      <c r="Q250" s="42"/>
      <c r="R250" s="16"/>
    </row>
    <row r="251" spans="1:18" x14ac:dyDescent="0.25">
      <c r="A251" s="16">
        <v>1</v>
      </c>
      <c r="B251" s="7" t="s">
        <v>78</v>
      </c>
      <c r="C251" s="16">
        <v>1976</v>
      </c>
      <c r="D251" s="16">
        <v>1</v>
      </c>
      <c r="E251" s="16">
        <v>4</v>
      </c>
      <c r="F251" s="16">
        <v>110.4</v>
      </c>
      <c r="G251" s="16"/>
      <c r="H251" s="16"/>
      <c r="I251" s="16">
        <v>4</v>
      </c>
      <c r="J251" s="16">
        <v>110.4</v>
      </c>
      <c r="K251" s="16"/>
      <c r="L251" s="16"/>
      <c r="M251" s="7" t="s">
        <v>24</v>
      </c>
      <c r="N251" s="7" t="s">
        <v>20</v>
      </c>
      <c r="O251" s="45"/>
      <c r="P251" s="16">
        <v>5.66</v>
      </c>
      <c r="Q251" s="27">
        <f t="shared" ref="Q251:Q261" si="13">F251*P251</f>
        <v>624.86400000000003</v>
      </c>
      <c r="R251" s="27">
        <f t="shared" ref="R251:R261" si="14">Q251*12</f>
        <v>7498.3680000000004</v>
      </c>
    </row>
    <row r="252" spans="1:18" x14ac:dyDescent="0.25">
      <c r="A252" s="16">
        <v>2</v>
      </c>
      <c r="B252" s="7" t="s">
        <v>178</v>
      </c>
      <c r="C252" s="16">
        <v>1970</v>
      </c>
      <c r="D252" s="16">
        <v>1</v>
      </c>
      <c r="E252" s="16">
        <v>2</v>
      </c>
      <c r="F252" s="16">
        <v>88</v>
      </c>
      <c r="G252" s="16"/>
      <c r="H252" s="16"/>
      <c r="I252" s="16">
        <v>2</v>
      </c>
      <c r="J252" s="16">
        <v>88</v>
      </c>
      <c r="K252" s="16"/>
      <c r="L252" s="16"/>
      <c r="M252" s="7" t="s">
        <v>24</v>
      </c>
      <c r="N252" s="7"/>
      <c r="O252" s="45"/>
      <c r="P252" s="16">
        <v>5.66</v>
      </c>
      <c r="Q252" s="27">
        <f t="shared" si="13"/>
        <v>498.08000000000004</v>
      </c>
      <c r="R252" s="27">
        <f t="shared" si="14"/>
        <v>5976.9600000000009</v>
      </c>
    </row>
    <row r="253" spans="1:18" ht="17.25" customHeight="1" x14ac:dyDescent="0.25">
      <c r="A253" s="16">
        <v>3</v>
      </c>
      <c r="B253" s="7" t="s">
        <v>179</v>
      </c>
      <c r="C253" s="16">
        <v>1987</v>
      </c>
      <c r="D253" s="16">
        <v>1</v>
      </c>
      <c r="E253" s="16">
        <v>2</v>
      </c>
      <c r="F253" s="16">
        <v>114.1</v>
      </c>
      <c r="G253" s="16"/>
      <c r="H253" s="16"/>
      <c r="I253" s="16">
        <v>2</v>
      </c>
      <c r="J253" s="16">
        <v>114.1</v>
      </c>
      <c r="K253" s="16"/>
      <c r="L253" s="16"/>
      <c r="M253" s="7" t="s">
        <v>24</v>
      </c>
      <c r="N253" s="7"/>
      <c r="O253" s="45"/>
      <c r="P253" s="16">
        <v>5.66</v>
      </c>
      <c r="Q253" s="27">
        <f t="shared" si="13"/>
        <v>645.80600000000004</v>
      </c>
      <c r="R253" s="27">
        <f t="shared" si="14"/>
        <v>7749.6720000000005</v>
      </c>
    </row>
    <row r="254" spans="1:18" x14ac:dyDescent="0.25">
      <c r="A254" s="16">
        <v>4</v>
      </c>
      <c r="B254" s="7" t="s">
        <v>180</v>
      </c>
      <c r="C254" s="16">
        <v>1989</v>
      </c>
      <c r="D254" s="16">
        <v>1</v>
      </c>
      <c r="E254" s="16">
        <v>2</v>
      </c>
      <c r="F254" s="16">
        <v>145.9</v>
      </c>
      <c r="G254" s="16"/>
      <c r="H254" s="16"/>
      <c r="I254" s="16">
        <v>2</v>
      </c>
      <c r="J254" s="16">
        <v>145.9</v>
      </c>
      <c r="K254" s="16"/>
      <c r="L254" s="16"/>
      <c r="M254" s="7" t="s">
        <v>24</v>
      </c>
      <c r="N254" s="7"/>
      <c r="O254" s="45"/>
      <c r="P254" s="16">
        <v>5.66</v>
      </c>
      <c r="Q254" s="27">
        <f t="shared" si="13"/>
        <v>825.7940000000001</v>
      </c>
      <c r="R254" s="27">
        <f t="shared" si="14"/>
        <v>9909.5280000000021</v>
      </c>
    </row>
    <row r="255" spans="1:18" x14ac:dyDescent="0.25">
      <c r="A255" s="16">
        <v>5</v>
      </c>
      <c r="B255" s="7" t="s">
        <v>181</v>
      </c>
      <c r="C255" s="16">
        <v>1988</v>
      </c>
      <c r="D255" s="16">
        <v>1</v>
      </c>
      <c r="E255" s="16">
        <v>2</v>
      </c>
      <c r="F255" s="16">
        <v>118</v>
      </c>
      <c r="G255" s="16"/>
      <c r="H255" s="16"/>
      <c r="I255" s="16">
        <v>2</v>
      </c>
      <c r="J255" s="16">
        <v>118</v>
      </c>
      <c r="K255" s="16"/>
      <c r="L255" s="16"/>
      <c r="M255" s="7" t="s">
        <v>24</v>
      </c>
      <c r="N255" s="7"/>
      <c r="O255" s="45"/>
      <c r="P255" s="16">
        <v>5.66</v>
      </c>
      <c r="Q255" s="27">
        <f t="shared" si="13"/>
        <v>667.88</v>
      </c>
      <c r="R255" s="27">
        <f t="shared" si="14"/>
        <v>8014.5599999999995</v>
      </c>
    </row>
    <row r="256" spans="1:18" x14ac:dyDescent="0.25">
      <c r="A256" s="16">
        <v>6</v>
      </c>
      <c r="B256" s="7" t="s">
        <v>182</v>
      </c>
      <c r="C256" s="16">
        <v>1986</v>
      </c>
      <c r="D256" s="16">
        <v>1</v>
      </c>
      <c r="E256" s="16">
        <v>2</v>
      </c>
      <c r="F256" s="16">
        <v>121.1</v>
      </c>
      <c r="G256" s="16"/>
      <c r="H256" s="16"/>
      <c r="I256" s="16">
        <v>2</v>
      </c>
      <c r="J256" s="16">
        <v>121.1</v>
      </c>
      <c r="K256" s="16"/>
      <c r="L256" s="16"/>
      <c r="M256" s="7" t="s">
        <v>24</v>
      </c>
      <c r="N256" s="7"/>
      <c r="O256" s="45"/>
      <c r="P256" s="16">
        <v>5.66</v>
      </c>
      <c r="Q256" s="27">
        <f t="shared" si="13"/>
        <v>685.42599999999993</v>
      </c>
      <c r="R256" s="27">
        <f t="shared" si="14"/>
        <v>8225.1119999999992</v>
      </c>
    </row>
    <row r="257" spans="1:18" x14ac:dyDescent="0.25">
      <c r="A257" s="16">
        <v>7</v>
      </c>
      <c r="B257" s="7" t="s">
        <v>79</v>
      </c>
      <c r="C257" s="16">
        <v>1986</v>
      </c>
      <c r="D257" s="16">
        <v>1</v>
      </c>
      <c r="E257" s="16">
        <v>4</v>
      </c>
      <c r="F257" s="16">
        <v>122.7</v>
      </c>
      <c r="G257" s="16"/>
      <c r="H257" s="16"/>
      <c r="I257" s="16">
        <v>3</v>
      </c>
      <c r="J257" s="16">
        <v>92</v>
      </c>
      <c r="K257" s="16">
        <v>1</v>
      </c>
      <c r="L257" s="16">
        <v>30.7</v>
      </c>
      <c r="M257" s="7" t="s">
        <v>24</v>
      </c>
      <c r="N257" s="75"/>
      <c r="O257" s="45"/>
      <c r="P257" s="16">
        <v>5.66</v>
      </c>
      <c r="Q257" s="27">
        <f t="shared" si="13"/>
        <v>694.48200000000008</v>
      </c>
      <c r="R257" s="27">
        <f t="shared" si="14"/>
        <v>8333.7840000000015</v>
      </c>
    </row>
    <row r="258" spans="1:18" x14ac:dyDescent="0.25">
      <c r="A258" s="16">
        <v>8</v>
      </c>
      <c r="B258" s="7" t="s">
        <v>183</v>
      </c>
      <c r="C258" s="16">
        <v>1981</v>
      </c>
      <c r="D258" s="16">
        <v>1</v>
      </c>
      <c r="E258" s="16">
        <v>2</v>
      </c>
      <c r="F258" s="16">
        <v>123.2</v>
      </c>
      <c r="G258" s="16"/>
      <c r="H258" s="16"/>
      <c r="I258" s="16">
        <v>2</v>
      </c>
      <c r="J258" s="16">
        <v>123.2</v>
      </c>
      <c r="K258" s="16"/>
      <c r="L258" s="16"/>
      <c r="M258" s="7" t="s">
        <v>24</v>
      </c>
      <c r="N258" s="75"/>
      <c r="O258" s="45"/>
      <c r="P258" s="16">
        <v>5.66</v>
      </c>
      <c r="Q258" s="27">
        <f t="shared" si="13"/>
        <v>697.31200000000001</v>
      </c>
      <c r="R258" s="27">
        <f t="shared" si="14"/>
        <v>8367.7440000000006</v>
      </c>
    </row>
    <row r="259" spans="1:18" x14ac:dyDescent="0.25">
      <c r="A259" s="16">
        <v>9</v>
      </c>
      <c r="B259" s="7" t="s">
        <v>184</v>
      </c>
      <c r="C259" s="16">
        <v>1981</v>
      </c>
      <c r="D259" s="16">
        <v>1</v>
      </c>
      <c r="E259" s="16">
        <v>2</v>
      </c>
      <c r="F259" s="16">
        <v>118.4</v>
      </c>
      <c r="G259" s="16"/>
      <c r="H259" s="16"/>
      <c r="I259" s="16">
        <v>2</v>
      </c>
      <c r="J259" s="16">
        <v>118.4</v>
      </c>
      <c r="K259" s="16"/>
      <c r="L259" s="16"/>
      <c r="M259" s="7" t="s">
        <v>24</v>
      </c>
      <c r="N259" s="75"/>
      <c r="O259" s="45"/>
      <c r="P259" s="16">
        <v>5.66</v>
      </c>
      <c r="Q259" s="27">
        <f t="shared" si="13"/>
        <v>670.14400000000001</v>
      </c>
      <c r="R259" s="27">
        <f t="shared" si="14"/>
        <v>8041.7280000000001</v>
      </c>
    </row>
    <row r="260" spans="1:18" x14ac:dyDescent="0.25">
      <c r="A260" s="16">
        <v>10</v>
      </c>
      <c r="B260" s="7" t="s">
        <v>185</v>
      </c>
      <c r="C260" s="16">
        <v>1986</v>
      </c>
      <c r="D260" s="16">
        <v>1</v>
      </c>
      <c r="E260" s="16">
        <v>2</v>
      </c>
      <c r="F260" s="16">
        <v>105.9</v>
      </c>
      <c r="G260" s="16"/>
      <c r="H260" s="16"/>
      <c r="I260" s="16">
        <v>2</v>
      </c>
      <c r="J260" s="16">
        <v>105.9</v>
      </c>
      <c r="K260" s="16"/>
      <c r="L260" s="16"/>
      <c r="M260" s="7" t="s">
        <v>24</v>
      </c>
      <c r="N260" s="75"/>
      <c r="O260" s="45"/>
      <c r="P260" s="16">
        <v>5.66</v>
      </c>
      <c r="Q260" s="27">
        <f t="shared" si="13"/>
        <v>599.39400000000001</v>
      </c>
      <c r="R260" s="27">
        <f t="shared" si="14"/>
        <v>7192.7280000000001</v>
      </c>
    </row>
    <row r="261" spans="1:18" x14ac:dyDescent="0.25">
      <c r="A261" s="16">
        <v>11</v>
      </c>
      <c r="B261" s="7" t="s">
        <v>186</v>
      </c>
      <c r="C261" s="16">
        <v>1976</v>
      </c>
      <c r="D261" s="16">
        <v>1</v>
      </c>
      <c r="E261" s="16">
        <v>2</v>
      </c>
      <c r="F261" s="16">
        <v>121.1</v>
      </c>
      <c r="G261" s="16"/>
      <c r="H261" s="16"/>
      <c r="I261" s="16">
        <v>2</v>
      </c>
      <c r="J261" s="16">
        <v>121.1</v>
      </c>
      <c r="K261" s="16"/>
      <c r="L261" s="16"/>
      <c r="M261" s="7" t="s">
        <v>24</v>
      </c>
      <c r="N261" s="75"/>
      <c r="O261" s="45"/>
      <c r="P261" s="16">
        <v>5.66</v>
      </c>
      <c r="Q261" s="27">
        <f t="shared" si="13"/>
        <v>685.42599999999993</v>
      </c>
      <c r="R261" s="27">
        <f t="shared" si="14"/>
        <v>8225.1119999999992</v>
      </c>
    </row>
    <row r="262" spans="1:18" x14ac:dyDescent="0.25">
      <c r="A262" s="16"/>
      <c r="B262" s="76" t="s">
        <v>14</v>
      </c>
      <c r="C262" s="56"/>
      <c r="D262" s="56"/>
      <c r="E262" s="56"/>
      <c r="F262" s="56">
        <f>SUM(F251:F261)</f>
        <v>1288.8000000000002</v>
      </c>
      <c r="G262" s="56"/>
      <c r="H262" s="56"/>
      <c r="I262" s="56"/>
      <c r="J262" s="56">
        <f>SUM(J251:J261)</f>
        <v>1258.1000000000001</v>
      </c>
      <c r="K262" s="56"/>
      <c r="L262" s="56">
        <f>SUM(L251:L257)</f>
        <v>30.7</v>
      </c>
      <c r="M262" s="16"/>
      <c r="N262" s="75"/>
      <c r="O262" s="45"/>
      <c r="P262" s="16"/>
      <c r="Q262" s="48">
        <f>SUM(Q251:Q261)</f>
        <v>7294.6080000000002</v>
      </c>
      <c r="R262" s="48">
        <f>SUM(R251:R261)</f>
        <v>87535.296000000002</v>
      </c>
    </row>
    <row r="263" spans="1:18" x14ac:dyDescent="0.25">
      <c r="A263" s="42"/>
      <c r="B263" s="43" t="s">
        <v>77</v>
      </c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54"/>
      <c r="O263" s="42"/>
      <c r="P263" s="42"/>
      <c r="Q263" s="42"/>
      <c r="R263" s="16"/>
    </row>
    <row r="264" spans="1:18" ht="20.25" customHeight="1" x14ac:dyDescent="0.25">
      <c r="A264" s="16">
        <v>1</v>
      </c>
      <c r="B264" s="7" t="s">
        <v>76</v>
      </c>
      <c r="C264" s="77"/>
      <c r="D264" s="77">
        <v>1</v>
      </c>
      <c r="E264" s="77">
        <v>3</v>
      </c>
      <c r="F264" s="77">
        <v>140</v>
      </c>
      <c r="G264" s="77"/>
      <c r="H264" s="77"/>
      <c r="I264" s="77">
        <v>3</v>
      </c>
      <c r="J264" s="77">
        <v>140</v>
      </c>
      <c r="K264" s="77"/>
      <c r="L264" s="77"/>
      <c r="M264" s="7" t="s">
        <v>24</v>
      </c>
      <c r="N264" s="7" t="s">
        <v>20</v>
      </c>
      <c r="O264" s="16"/>
      <c r="P264" s="16">
        <v>5.66</v>
      </c>
      <c r="Q264" s="27">
        <f t="shared" ref="Q264" si="15">F264*P264</f>
        <v>792.4</v>
      </c>
      <c r="R264" s="27">
        <f t="shared" ref="R264" si="16">Q264*12</f>
        <v>9508.7999999999993</v>
      </c>
    </row>
    <row r="265" spans="1:18" ht="20.25" customHeight="1" x14ac:dyDescent="0.25">
      <c r="A265" s="16">
        <v>2</v>
      </c>
      <c r="B265" s="7" t="s">
        <v>80</v>
      </c>
      <c r="C265" s="16">
        <v>1983</v>
      </c>
      <c r="D265" s="16">
        <v>1</v>
      </c>
      <c r="E265" s="16">
        <v>4</v>
      </c>
      <c r="F265" s="16">
        <v>152</v>
      </c>
      <c r="G265" s="16"/>
      <c r="H265" s="16"/>
      <c r="I265" s="16">
        <v>4</v>
      </c>
      <c r="J265" s="16">
        <v>152</v>
      </c>
      <c r="K265" s="16"/>
      <c r="L265" s="16"/>
      <c r="M265" s="7" t="s">
        <v>24</v>
      </c>
      <c r="N265" s="7" t="s">
        <v>20</v>
      </c>
      <c r="O265" s="45"/>
      <c r="P265" s="16">
        <v>5.66</v>
      </c>
      <c r="Q265" s="27">
        <f>F265*P265</f>
        <v>860.32</v>
      </c>
      <c r="R265" s="27">
        <f>Q265*12</f>
        <v>10323.84</v>
      </c>
    </row>
    <row r="266" spans="1:18" ht="30" x14ac:dyDescent="0.25">
      <c r="A266" s="16">
        <v>3</v>
      </c>
      <c r="B266" s="7" t="s">
        <v>81</v>
      </c>
      <c r="C266" s="16">
        <v>1965</v>
      </c>
      <c r="D266" s="16">
        <v>1</v>
      </c>
      <c r="E266" s="16">
        <v>3</v>
      </c>
      <c r="F266" s="16">
        <v>123.1</v>
      </c>
      <c r="G266" s="16"/>
      <c r="H266" s="16"/>
      <c r="I266" s="16">
        <v>3</v>
      </c>
      <c r="J266" s="16">
        <v>123.1</v>
      </c>
      <c r="K266" s="16"/>
      <c r="L266" s="16"/>
      <c r="M266" s="7" t="s">
        <v>24</v>
      </c>
      <c r="N266" s="7" t="s">
        <v>98</v>
      </c>
      <c r="O266" s="45"/>
      <c r="P266" s="16">
        <v>5.66</v>
      </c>
      <c r="Q266" s="27">
        <f t="shared" ref="Q266:Q274" si="17">F266*P266</f>
        <v>696.74599999999998</v>
      </c>
      <c r="R266" s="27">
        <f t="shared" ref="R266:R274" si="18">Q266*12</f>
        <v>8360.9519999999993</v>
      </c>
    </row>
    <row r="267" spans="1:18" x14ac:dyDescent="0.25">
      <c r="A267" s="16">
        <v>4</v>
      </c>
      <c r="B267" s="7" t="s">
        <v>82</v>
      </c>
      <c r="C267" s="16">
        <v>1992</v>
      </c>
      <c r="D267" s="16">
        <v>1</v>
      </c>
      <c r="E267" s="16">
        <v>4</v>
      </c>
      <c r="F267" s="16">
        <v>178.6</v>
      </c>
      <c r="G267" s="16"/>
      <c r="H267" s="16"/>
      <c r="I267" s="16">
        <v>4</v>
      </c>
      <c r="J267" s="16">
        <v>178.6</v>
      </c>
      <c r="K267" s="16"/>
      <c r="L267" s="16"/>
      <c r="M267" s="7" t="s">
        <v>24</v>
      </c>
      <c r="N267" s="7" t="s">
        <v>20</v>
      </c>
      <c r="O267" s="45"/>
      <c r="P267" s="16">
        <v>5.66</v>
      </c>
      <c r="Q267" s="27">
        <f t="shared" si="17"/>
        <v>1010.876</v>
      </c>
      <c r="R267" s="27">
        <f t="shared" si="18"/>
        <v>12130.511999999999</v>
      </c>
    </row>
    <row r="268" spans="1:18" x14ac:dyDescent="0.25">
      <c r="A268" s="16">
        <v>5</v>
      </c>
      <c r="B268" s="7" t="s">
        <v>332</v>
      </c>
      <c r="C268" s="16">
        <v>1979</v>
      </c>
      <c r="D268" s="16">
        <v>1</v>
      </c>
      <c r="E268" s="16">
        <v>2</v>
      </c>
      <c r="F268" s="16">
        <v>138.9</v>
      </c>
      <c r="G268" s="16"/>
      <c r="H268" s="16"/>
      <c r="I268" s="16">
        <v>2</v>
      </c>
      <c r="J268" s="16">
        <v>138.9</v>
      </c>
      <c r="K268" s="16"/>
      <c r="L268" s="16"/>
      <c r="M268" s="7" t="s">
        <v>24</v>
      </c>
      <c r="N268" s="7" t="s">
        <v>20</v>
      </c>
      <c r="O268" s="45"/>
      <c r="P268" s="16">
        <v>5.66</v>
      </c>
      <c r="Q268" s="27">
        <f t="shared" si="17"/>
        <v>786.17400000000009</v>
      </c>
      <c r="R268" s="27">
        <f t="shared" si="18"/>
        <v>9434.0880000000016</v>
      </c>
    </row>
    <row r="269" spans="1:18" x14ac:dyDescent="0.25">
      <c r="A269" s="16">
        <v>6</v>
      </c>
      <c r="B269" s="7" t="s">
        <v>187</v>
      </c>
      <c r="C269" s="16">
        <v>1992</v>
      </c>
      <c r="D269" s="16">
        <v>1</v>
      </c>
      <c r="E269" s="16">
        <v>2</v>
      </c>
      <c r="F269" s="16">
        <v>109.5</v>
      </c>
      <c r="G269" s="16"/>
      <c r="H269" s="16"/>
      <c r="I269" s="16">
        <v>2</v>
      </c>
      <c r="J269" s="16">
        <v>109.5</v>
      </c>
      <c r="K269" s="16"/>
      <c r="L269" s="16"/>
      <c r="M269" s="7" t="s">
        <v>24</v>
      </c>
      <c r="N269" s="7" t="s">
        <v>20</v>
      </c>
      <c r="O269" s="45"/>
      <c r="P269" s="16">
        <v>5.66</v>
      </c>
      <c r="Q269" s="27">
        <f t="shared" si="17"/>
        <v>619.77</v>
      </c>
      <c r="R269" s="27">
        <f t="shared" si="18"/>
        <v>7437.24</v>
      </c>
    </row>
    <row r="270" spans="1:18" x14ac:dyDescent="0.25">
      <c r="A270" s="16">
        <v>7</v>
      </c>
      <c r="B270" s="7" t="s">
        <v>188</v>
      </c>
      <c r="C270" s="16">
        <v>1960</v>
      </c>
      <c r="D270" s="16">
        <v>1</v>
      </c>
      <c r="E270" s="16">
        <v>2</v>
      </c>
      <c r="F270" s="16">
        <v>100.7</v>
      </c>
      <c r="G270" s="16"/>
      <c r="H270" s="16"/>
      <c r="I270" s="16">
        <v>2</v>
      </c>
      <c r="J270" s="16">
        <v>100.7</v>
      </c>
      <c r="K270" s="16"/>
      <c r="L270" s="16"/>
      <c r="M270" s="7" t="s">
        <v>24</v>
      </c>
      <c r="N270" s="7" t="s">
        <v>20</v>
      </c>
      <c r="O270" s="45"/>
      <c r="P270" s="16">
        <v>5.66</v>
      </c>
      <c r="Q270" s="27">
        <f t="shared" si="17"/>
        <v>569.96199999999999</v>
      </c>
      <c r="R270" s="27">
        <f t="shared" si="18"/>
        <v>6839.5439999999999</v>
      </c>
    </row>
    <row r="271" spans="1:18" x14ac:dyDescent="0.25">
      <c r="A271" s="16">
        <v>8</v>
      </c>
      <c r="B271" s="7" t="s">
        <v>189</v>
      </c>
      <c r="C271" s="16">
        <v>1991</v>
      </c>
      <c r="D271" s="16">
        <v>1</v>
      </c>
      <c r="E271" s="16">
        <v>2</v>
      </c>
      <c r="F271" s="16">
        <v>106</v>
      </c>
      <c r="G271" s="16"/>
      <c r="H271" s="16"/>
      <c r="I271" s="16">
        <v>2</v>
      </c>
      <c r="J271" s="16">
        <v>106</v>
      </c>
      <c r="K271" s="16"/>
      <c r="L271" s="16"/>
      <c r="M271" s="7" t="s">
        <v>24</v>
      </c>
      <c r="N271" s="7" t="s">
        <v>20</v>
      </c>
      <c r="O271" s="45"/>
      <c r="P271" s="16">
        <v>5.66</v>
      </c>
      <c r="Q271" s="27">
        <f t="shared" si="17"/>
        <v>599.96</v>
      </c>
      <c r="R271" s="27">
        <f t="shared" si="18"/>
        <v>7199.52</v>
      </c>
    </row>
    <row r="272" spans="1:18" x14ac:dyDescent="0.25">
      <c r="A272" s="16">
        <v>9</v>
      </c>
      <c r="B272" s="7" t="s">
        <v>190</v>
      </c>
      <c r="C272" s="16">
        <v>1965</v>
      </c>
      <c r="D272" s="16">
        <v>1</v>
      </c>
      <c r="E272" s="16">
        <v>2</v>
      </c>
      <c r="F272" s="16">
        <v>77.3</v>
      </c>
      <c r="G272" s="16"/>
      <c r="H272" s="16"/>
      <c r="I272" s="16">
        <v>2</v>
      </c>
      <c r="J272" s="16">
        <v>77.3</v>
      </c>
      <c r="K272" s="16"/>
      <c r="L272" s="16"/>
      <c r="M272" s="7" t="s">
        <v>24</v>
      </c>
      <c r="N272" s="7" t="s">
        <v>20</v>
      </c>
      <c r="O272" s="45"/>
      <c r="P272" s="16">
        <v>5.66</v>
      </c>
      <c r="Q272" s="27">
        <f t="shared" si="17"/>
        <v>437.51799999999997</v>
      </c>
      <c r="R272" s="27">
        <f t="shared" si="18"/>
        <v>5250.2159999999994</v>
      </c>
    </row>
    <row r="273" spans="1:18" x14ac:dyDescent="0.25">
      <c r="A273" s="16">
        <v>10</v>
      </c>
      <c r="B273" s="7" t="s">
        <v>191</v>
      </c>
      <c r="C273" s="16">
        <v>1987</v>
      </c>
      <c r="D273" s="16">
        <v>1</v>
      </c>
      <c r="E273" s="16">
        <v>2</v>
      </c>
      <c r="F273" s="16">
        <v>110.7</v>
      </c>
      <c r="G273" s="16"/>
      <c r="H273" s="16"/>
      <c r="I273" s="16">
        <v>2</v>
      </c>
      <c r="J273" s="16">
        <v>110.7</v>
      </c>
      <c r="K273" s="16"/>
      <c r="L273" s="16"/>
      <c r="M273" s="7" t="s">
        <v>24</v>
      </c>
      <c r="N273" s="7" t="s">
        <v>20</v>
      </c>
      <c r="O273" s="45"/>
      <c r="P273" s="16">
        <v>5.66</v>
      </c>
      <c r="Q273" s="27">
        <f t="shared" si="17"/>
        <v>626.56200000000001</v>
      </c>
      <c r="R273" s="27">
        <f t="shared" si="18"/>
        <v>7518.7440000000006</v>
      </c>
    </row>
    <row r="274" spans="1:18" x14ac:dyDescent="0.25">
      <c r="A274" s="16">
        <v>11</v>
      </c>
      <c r="B274" s="7" t="s">
        <v>192</v>
      </c>
      <c r="C274" s="16">
        <v>1992</v>
      </c>
      <c r="D274" s="16">
        <v>1</v>
      </c>
      <c r="E274" s="16">
        <v>2</v>
      </c>
      <c r="F274" s="16">
        <v>114</v>
      </c>
      <c r="G274" s="16"/>
      <c r="H274" s="16"/>
      <c r="I274" s="16">
        <v>2</v>
      </c>
      <c r="J274" s="16">
        <v>114</v>
      </c>
      <c r="K274" s="16"/>
      <c r="L274" s="16"/>
      <c r="M274" s="7" t="s">
        <v>24</v>
      </c>
      <c r="N274" s="7" t="s">
        <v>20</v>
      </c>
      <c r="O274" s="45"/>
      <c r="P274" s="16">
        <v>5.66</v>
      </c>
      <c r="Q274" s="27">
        <f t="shared" si="17"/>
        <v>645.24</v>
      </c>
      <c r="R274" s="27">
        <f t="shared" si="18"/>
        <v>7742.88</v>
      </c>
    </row>
    <row r="275" spans="1:18" x14ac:dyDescent="0.25">
      <c r="A275" s="42"/>
      <c r="B275" s="43" t="s">
        <v>14</v>
      </c>
      <c r="C275" s="43"/>
      <c r="D275" s="43"/>
      <c r="E275" s="43"/>
      <c r="F275" s="43">
        <f>SUM(F265:F274)</f>
        <v>1210.8</v>
      </c>
      <c r="G275" s="43"/>
      <c r="H275" s="43"/>
      <c r="I275" s="43"/>
      <c r="J275" s="43">
        <f>SUM(J265:J270)</f>
        <v>802.80000000000007</v>
      </c>
      <c r="K275" s="43"/>
      <c r="L275" s="43"/>
      <c r="M275" s="24"/>
      <c r="N275" s="54"/>
      <c r="O275" s="42"/>
      <c r="P275" s="16"/>
      <c r="Q275" s="48">
        <f>SUM(Q264:Q274)</f>
        <v>7645.5279999999993</v>
      </c>
      <c r="R275" s="48">
        <f>SUM(R264:R274)</f>
        <v>91746.33600000001</v>
      </c>
    </row>
    <row r="276" spans="1:18" x14ac:dyDescent="0.25">
      <c r="R276" s="55"/>
    </row>
  </sheetData>
  <mergeCells count="6">
    <mergeCell ref="P1:Q1"/>
    <mergeCell ref="N2:Q2"/>
    <mergeCell ref="A5:B5"/>
    <mergeCell ref="A109:B109"/>
    <mergeCell ref="A1:O1"/>
    <mergeCell ref="A3:O3"/>
  </mergeCells>
  <phoneticPr fontId="3" type="noConversion"/>
  <pageMargins left="0.78740157480314965" right="0.39370078740157483" top="0.39370078740157483" bottom="0.3937007874015748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Наталья Н. Рылова</cp:lastModifiedBy>
  <cp:lastPrinted>2018-03-06T04:49:25Z</cp:lastPrinted>
  <dcterms:created xsi:type="dcterms:W3CDTF">2013-01-19T17:35:46Z</dcterms:created>
  <dcterms:modified xsi:type="dcterms:W3CDTF">2018-03-07T06:23:29Z</dcterms:modified>
</cp:coreProperties>
</file>