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<sst xmlns="http://schemas.openxmlformats.org/spreadsheetml/2006/main" count="193" uniqueCount="191">
  <si>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</si>
  <si>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</si>
  <si>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</si>
  <si>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</si>
  <si>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</si>
  <si>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</si>
  <si>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</si>
  <si>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</si>
  <si>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</si>
  <si>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</si>
  <si>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</si>
  <si>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</si>
  <si>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</si>
  <si>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</si>
  <si>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</si>
  <si>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</si>
  <si>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</si>
  <si>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</si>
  <si>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</si>
  <si>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</si>
  <si>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</si>
  <si>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</si>
  <si>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</si>
  <si>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</si>
  <si>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</si>
  <si>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</si>
  <si>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</si>
  <si>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</si>
  <si>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</si>
  <si>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</si>
  <si>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</si>
  <si>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</si>
  <si>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</si>
  <si>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</si>
  <si>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</si>
  <si>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</si>
  <si>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</si>
  <si>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</si>
  <si>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</si>
  <si>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</si>
  <si>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</si>
  <si>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</si>
  <si>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</si>
  <si>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</si>
  <si>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</si>
  <si>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</si>
  <si>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</si>
  <si>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</si>
  <si>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</si>
  <si>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</si>
  <si>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</si>
  <si>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</si>
  <si>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</si>
  <si>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</si>
  <si>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</si>
  <si>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</si>
  <si>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</si>
  <si>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</si>
  <si>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</si>
  <si>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</si>
  <si>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</si>
  <si>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</si>
  <si>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</si>
  <si>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</si>
  <si>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</si>
  <si>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</si>
  <si>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</si>
  <si>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</si>
  <si>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</si>
  <si>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</si>
  <si>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</si>
  <si>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</si>
  <si>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</si>
  <si>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</si>
  <si>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</si>
  <si>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</si>
  <si>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</si>
  <si>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</si>
  <si>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</si>
  <si>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</si>
  <si>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</si>
  <si>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</si>
  <si>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</si>
  <si>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</si>
  <si>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</si>
  <si>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</si>
  <si>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</si>
  <si>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</si>
  <si>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</si>
  <si>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</si>
  <si>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</si>
  <si>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</si>
  <si>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Приложение  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</si>
  <si>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</si>
  <si>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</si>
  <si>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</si>
  <si>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</si>
  <si>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</si>
  <si>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</si>
  <si>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</si>
  <si>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</si>
  <si>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</si>
  <si>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</si>
  <si>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</si>
  <si>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</si>
  <si>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</si>
  <si>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</si>
  <si>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</si>
  <si>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</si>
  <si>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</si>
  <si>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</si>
  <si>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</si>
  <si>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</si>
  <si>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</si>
  <si>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</si>
  <si>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</si>
  <si>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</si>
  <si>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</si>
  <si>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</si>
  <si>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</si>
  <si>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</si>
  <si>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</si>
  <si>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</si>
  <si>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</si>
  <si>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</si>
  <si>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</si>
  <si>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</si>
  <si>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</si>
  <si>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</si>
  <si>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</si>
  <si>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</si>
  <si>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</si>
  <si>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</si>
  <si>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</si>
  <si>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</si>
  <si>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</si>
  <si>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</si>
  <si>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</si>
  <si>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</si>
  <si>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</si>
  <si>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</si>
  <si>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</si>
  <si>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</si>
  <si>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</si>
  <si>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</si>
  <si>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</si>
  <si>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</si>
  <si>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</si>
  <si>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</si>
  <si>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</si>
  <si>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</si>
  <si>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</si>
  <si>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</si>
  <si>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</si>
  <si>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</si>
  <si>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 xml:space="preserve">«О бюджете городского округа Верхотурский на 2017 год  </t>
  </si>
  <si>
    <t xml:space="preserve">СВОД ДОХОДОВ БЮДЖЕТА городского округа Верхотурский на 2017 год 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</si>
  <si>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</si>
  <si>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</si>
  <si>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</si>
  <si>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</si>
  <si>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</si>
  <si>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</si>
  <si>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</si>
  <si>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</si>
  <si>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</si>
  <si>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</si>
  <si>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</si>
  <si>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</si>
  <si>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</si>
  <si>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</si>
  <si>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</si>
  <si>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</si>
  <si>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</si>
  <si>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</si>
  <si>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</si>
  <si>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</si>
  <si>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</si>
  <si>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</si>
  <si>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</si>
  <si>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</si>
  <si>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</si>
  <si>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</si>
  <si>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 xml:space="preserve">и плановый период 2018 и 2019 годов» 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</si>
  <si>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</si>
  <si>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</si>
  <si>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</si>
  <si>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О внесении изменений в Решение Думы городского 
от 15 декабря 2017 года №58
</t>
  </si>
  <si>
    <t xml:space="preserve"> округа Верхотурский от 15 декабря 2016 года № 58</t>
  </si>
  <si>
    <t>000 2 02 30022 04 0000 151</t>
  </si>
  <si>
    <t>«08» февраля 2017 года  №6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</si>
</sst>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54.75390625" style="0" customWidth="1"/>
    <col min="4" max="4" width="12.625" style="0" customWidth="1"/>
  </cols>
  <sheetData>
    <row r="1" spans="3:4" ht="12.75" customHeight="1">
      <c r="C1" s="22" t="s">
        <v>92</v>
      </c>
      <c r="D1" s="22"/>
    </row>
    <row r="2" spans="3:4" ht="12.75" customHeight="1">
      <c r="C2" s="22" t="s">
        <v>154</v>
      </c>
      <c r="D2" s="22"/>
    </row>
    <row r="3" spans="3:4" ht="12.75" customHeight="1">
      <c r="C3" s="22" t="s">
        <v>190</v>
      </c>
      <c r="D3" s="22"/>
    </row>
    <row r="4" spans="3:4" ht="14.25" customHeight="1">
      <c r="C4" s="24" t="s">
        <v>187</v>
      </c>
      <c r="D4" s="22"/>
    </row>
    <row r="5" spans="3:4" ht="15.75" customHeight="1">
      <c r="C5" s="24" t="s">
        <v>188</v>
      </c>
      <c r="D5" s="24"/>
    </row>
    <row r="6" spans="3:4" ht="13.5" customHeight="1">
      <c r="C6" s="22" t="s">
        <v>155</v>
      </c>
      <c r="D6" s="22"/>
    </row>
    <row r="7" spans="3:4" ht="12.75" customHeight="1">
      <c r="C7" s="22" t="s">
        <v>183</v>
      </c>
      <c r="D7" s="22"/>
    </row>
    <row r="8" spans="3:4" ht="12.75" customHeight="1">
      <c r="C8" s="3"/>
      <c r="D8" s="3"/>
    </row>
    <row r="9" spans="1:4" ht="18" customHeight="1">
      <c r="A9" s="23" t="s">
        <v>156</v>
      </c>
      <c r="B9" s="23"/>
      <c r="C9" s="23"/>
      <c r="D9" s="23"/>
    </row>
    <row r="10" ht="15.75">
      <c r="B10" s="1"/>
    </row>
    <row r="11" spans="1:4" ht="78.75" customHeight="1">
      <c r="A11" s="25" t="s">
        <v>2</v>
      </c>
      <c r="B11" s="25" t="s">
        <v>0</v>
      </c>
      <c r="C11" s="25" t="s">
        <v>1</v>
      </c>
      <c r="D11" s="25" t="s">
        <v>3</v>
      </c>
    </row>
    <row r="12" spans="1:4" ht="47.25" customHeight="1">
      <c r="A12" s="25"/>
      <c r="B12" s="25"/>
      <c r="C12" s="25"/>
      <c r="D12" s="25"/>
    </row>
    <row r="13" spans="1:4" ht="16.5" customHeight="1">
      <c r="A13" s="4">
        <v>1</v>
      </c>
      <c r="B13" s="4">
        <v>2</v>
      </c>
      <c r="C13" s="4">
        <v>3</v>
      </c>
      <c r="D13" s="4">
        <v>4</v>
      </c>
    </row>
    <row r="14" spans="1:4" ht="12.75" customHeight="1">
      <c r="A14" s="5">
        <v>1</v>
      </c>
      <c r="B14" s="6" t="s">
        <v>4</v>
      </c>
      <c r="C14" s="7" t="s">
        <v>5</v>
      </c>
      <c r="D14" s="8">
        <f>D15+D21+D27+D40+D48+D51+D57+D62+D66+D73</f>
        <v>79132.19999999998</v>
      </c>
    </row>
    <row r="15" spans="1:4" ht="12" customHeight="1">
      <c r="A15" s="5">
        <v>2</v>
      </c>
      <c r="B15" s="6" t="s">
        <v>6</v>
      </c>
      <c r="C15" s="7" t="s">
        <v>7</v>
      </c>
      <c r="D15" s="8">
        <f>SUM(D16)</f>
        <v>24691.399999999998</v>
      </c>
    </row>
    <row r="16" spans="1:4" ht="12" customHeight="1">
      <c r="A16" s="5">
        <v>3</v>
      </c>
      <c r="B16" s="6" t="s">
        <v>8</v>
      </c>
      <c r="C16" s="7" t="s">
        <v>9</v>
      </c>
      <c r="D16" s="8">
        <f>SUM(D17:D20)</f>
        <v>24691.399999999998</v>
      </c>
    </row>
    <row r="17" spans="1:4" ht="60.75" customHeight="1">
      <c r="A17" s="5">
        <v>4</v>
      </c>
      <c r="B17" s="9" t="s">
        <v>10</v>
      </c>
      <c r="C17" s="14" t="s">
        <v>95</v>
      </c>
      <c r="D17" s="10">
        <v>24441.1</v>
      </c>
    </row>
    <row r="18" spans="1:4" ht="87" customHeight="1">
      <c r="A18" s="5">
        <v>5</v>
      </c>
      <c r="B18" s="9" t="s">
        <v>11</v>
      </c>
      <c r="C18" s="14" t="s">
        <v>12</v>
      </c>
      <c r="D18" s="10">
        <v>49.1</v>
      </c>
    </row>
    <row r="19" spans="1:4" ht="39.75" customHeight="1">
      <c r="A19" s="5">
        <v>6</v>
      </c>
      <c r="B19" s="9" t="s">
        <v>13</v>
      </c>
      <c r="C19" s="14" t="s">
        <v>14</v>
      </c>
      <c r="D19" s="10">
        <v>73.7</v>
      </c>
    </row>
    <row r="20" spans="1:4" ht="75" customHeight="1">
      <c r="A20" s="5">
        <v>7</v>
      </c>
      <c r="B20" s="9" t="s">
        <v>15</v>
      </c>
      <c r="C20" s="14" t="s">
        <v>16</v>
      </c>
      <c r="D20" s="10">
        <v>127.5</v>
      </c>
    </row>
    <row r="21" spans="1:4" ht="26.25" customHeight="1">
      <c r="A21" s="5">
        <v>8</v>
      </c>
      <c r="B21" s="6" t="s">
        <v>97</v>
      </c>
      <c r="C21" s="7" t="s">
        <v>96</v>
      </c>
      <c r="D21" s="8">
        <f>SUM(D22)</f>
        <v>10489</v>
      </c>
    </row>
    <row r="22" spans="1:4" ht="24.75" customHeight="1">
      <c r="A22" s="5">
        <v>9</v>
      </c>
      <c r="B22" s="6" t="s">
        <v>98</v>
      </c>
      <c r="C22" s="7" t="s">
        <v>99</v>
      </c>
      <c r="D22" s="8">
        <f>SUM(D23:D26)</f>
        <v>10489</v>
      </c>
    </row>
    <row r="23" spans="1:4" ht="61.5" customHeight="1">
      <c r="A23" s="5">
        <v>10</v>
      </c>
      <c r="B23" s="9" t="s">
        <v>114</v>
      </c>
      <c r="C23" s="15" t="s">
        <v>122</v>
      </c>
      <c r="D23" s="10">
        <v>3209.6</v>
      </c>
    </row>
    <row r="24" spans="1:4" ht="72.75" customHeight="1">
      <c r="A24" s="5">
        <v>11</v>
      </c>
      <c r="B24" s="9" t="s">
        <v>115</v>
      </c>
      <c r="C24" s="15" t="s">
        <v>123</v>
      </c>
      <c r="D24" s="10">
        <v>115.4</v>
      </c>
    </row>
    <row r="25" spans="1:4" ht="59.25" customHeight="1">
      <c r="A25" s="5">
        <v>12</v>
      </c>
      <c r="B25" s="9" t="s">
        <v>116</v>
      </c>
      <c r="C25" s="15" t="s">
        <v>124</v>
      </c>
      <c r="D25" s="10">
        <v>7027.6</v>
      </c>
    </row>
    <row r="26" spans="1:4" ht="60.75" customHeight="1">
      <c r="A26" s="5">
        <v>13</v>
      </c>
      <c r="B26" s="9" t="s">
        <v>117</v>
      </c>
      <c r="C26" s="15" t="s">
        <v>125</v>
      </c>
      <c r="D26" s="10">
        <v>136.4</v>
      </c>
    </row>
    <row r="27" spans="1:4" ht="12.75" customHeight="1">
      <c r="A27" s="5">
        <v>14</v>
      </c>
      <c r="B27" s="6" t="s">
        <v>17</v>
      </c>
      <c r="C27" s="7" t="s">
        <v>18</v>
      </c>
      <c r="D27" s="8">
        <f>D28+D34+D36+D38</f>
        <v>10965.900000000001</v>
      </c>
    </row>
    <row r="28" spans="1:4" ht="24" customHeight="1">
      <c r="A28" s="5">
        <v>15</v>
      </c>
      <c r="B28" s="6" t="s">
        <v>126</v>
      </c>
      <c r="C28" s="7" t="s">
        <v>127</v>
      </c>
      <c r="D28" s="8">
        <f>SUM(D29+D31+D33)</f>
        <v>1914.7</v>
      </c>
    </row>
    <row r="29" spans="1:4" ht="27.75" customHeight="1">
      <c r="A29" s="5">
        <v>16</v>
      </c>
      <c r="B29" s="9" t="s">
        <v>128</v>
      </c>
      <c r="C29" s="14" t="s">
        <v>131</v>
      </c>
      <c r="D29" s="10">
        <f>SUM(D30)</f>
        <v>662.3</v>
      </c>
    </row>
    <row r="30" spans="1:4" ht="27.75" customHeight="1">
      <c r="A30" s="5">
        <v>17</v>
      </c>
      <c r="B30" s="11" t="s">
        <v>157</v>
      </c>
      <c r="C30" s="13" t="s">
        <v>159</v>
      </c>
      <c r="D30" s="12">
        <v>662.3</v>
      </c>
    </row>
    <row r="31" spans="1:4" ht="39" customHeight="1">
      <c r="A31" s="5">
        <v>18</v>
      </c>
      <c r="B31" s="9" t="s">
        <v>129</v>
      </c>
      <c r="C31" s="14" t="s">
        <v>132</v>
      </c>
      <c r="D31" s="10">
        <f>SUM(D32)</f>
        <v>1080</v>
      </c>
    </row>
    <row r="32" spans="1:4" ht="39" customHeight="1">
      <c r="A32" s="5">
        <v>19</v>
      </c>
      <c r="B32" s="11" t="s">
        <v>158</v>
      </c>
      <c r="C32" s="13" t="s">
        <v>160</v>
      </c>
      <c r="D32" s="12">
        <v>1080</v>
      </c>
    </row>
    <row r="33" spans="1:4" ht="24.75" customHeight="1">
      <c r="A33" s="5">
        <v>20</v>
      </c>
      <c r="B33" s="9" t="s">
        <v>130</v>
      </c>
      <c r="C33" s="14" t="s">
        <v>133</v>
      </c>
      <c r="D33" s="10">
        <v>172.4</v>
      </c>
    </row>
    <row r="34" spans="1:4" ht="25.5" customHeight="1">
      <c r="A34" s="5">
        <v>21</v>
      </c>
      <c r="B34" s="6" t="s">
        <v>19</v>
      </c>
      <c r="C34" s="7" t="s">
        <v>20</v>
      </c>
      <c r="D34" s="8">
        <f>SUM(D35:D35)</f>
        <v>8509</v>
      </c>
    </row>
    <row r="35" spans="1:4" ht="24">
      <c r="A35" s="5">
        <v>22</v>
      </c>
      <c r="B35" s="9" t="s">
        <v>21</v>
      </c>
      <c r="C35" s="14" t="s">
        <v>20</v>
      </c>
      <c r="D35" s="10">
        <v>8509</v>
      </c>
    </row>
    <row r="36" spans="1:4" ht="15.75" customHeight="1">
      <c r="A36" s="5">
        <v>23</v>
      </c>
      <c r="B36" s="6" t="s">
        <v>22</v>
      </c>
      <c r="C36" s="7" t="s">
        <v>23</v>
      </c>
      <c r="D36" s="8">
        <f>SUM(D37)</f>
        <v>160.2</v>
      </c>
    </row>
    <row r="37" spans="1:4" ht="13.5" customHeight="1">
      <c r="A37" s="5">
        <v>24</v>
      </c>
      <c r="B37" s="9" t="s">
        <v>24</v>
      </c>
      <c r="C37" s="14" t="s">
        <v>23</v>
      </c>
      <c r="D37" s="10">
        <v>160.2</v>
      </c>
    </row>
    <row r="38" spans="1:4" ht="25.5" customHeight="1">
      <c r="A38" s="5">
        <v>25</v>
      </c>
      <c r="B38" s="6" t="s">
        <v>118</v>
      </c>
      <c r="C38" s="7" t="s">
        <v>120</v>
      </c>
      <c r="D38" s="8">
        <f>SUM(D39)</f>
        <v>382</v>
      </c>
    </row>
    <row r="39" spans="1:4" ht="27" customHeight="1">
      <c r="A39" s="5">
        <v>26</v>
      </c>
      <c r="B39" s="9" t="s">
        <v>119</v>
      </c>
      <c r="C39" s="14" t="s">
        <v>121</v>
      </c>
      <c r="D39" s="10">
        <v>382</v>
      </c>
    </row>
    <row r="40" spans="1:4" ht="15" customHeight="1">
      <c r="A40" s="5">
        <v>27</v>
      </c>
      <c r="B40" s="6" t="s">
        <v>25</v>
      </c>
      <c r="C40" s="7" t="s">
        <v>26</v>
      </c>
      <c r="D40" s="8">
        <f>D41+D43</f>
        <v>9080</v>
      </c>
    </row>
    <row r="41" spans="1:4" ht="13.5" customHeight="1">
      <c r="A41" s="5">
        <v>28</v>
      </c>
      <c r="B41" s="6" t="s">
        <v>27</v>
      </c>
      <c r="C41" s="7" t="s">
        <v>28</v>
      </c>
      <c r="D41" s="8">
        <f>SUM(D42)</f>
        <v>2964</v>
      </c>
    </row>
    <row r="42" spans="1:4" ht="39.75" customHeight="1">
      <c r="A42" s="5">
        <v>29</v>
      </c>
      <c r="B42" s="9" t="s">
        <v>29</v>
      </c>
      <c r="C42" s="14" t="s">
        <v>30</v>
      </c>
      <c r="D42" s="10">
        <v>2964</v>
      </c>
    </row>
    <row r="43" spans="1:4" ht="13.5" customHeight="1">
      <c r="A43" s="5">
        <v>30</v>
      </c>
      <c r="B43" s="6" t="s">
        <v>31</v>
      </c>
      <c r="C43" s="7" t="s">
        <v>32</v>
      </c>
      <c r="D43" s="8">
        <f>D44+D46</f>
        <v>6116</v>
      </c>
    </row>
    <row r="44" spans="1:4" ht="15" customHeight="1">
      <c r="A44" s="5">
        <v>31</v>
      </c>
      <c r="B44" s="9" t="s">
        <v>137</v>
      </c>
      <c r="C44" s="14" t="s">
        <v>136</v>
      </c>
      <c r="D44" s="10">
        <f>SUM(D45)</f>
        <v>4580</v>
      </c>
    </row>
    <row r="45" spans="1:4" ht="24" customHeight="1">
      <c r="A45" s="5">
        <v>32</v>
      </c>
      <c r="B45" s="13" t="s">
        <v>134</v>
      </c>
      <c r="C45" s="13" t="s">
        <v>135</v>
      </c>
      <c r="D45" s="12">
        <v>4580</v>
      </c>
    </row>
    <row r="46" spans="1:4" ht="15.75" customHeight="1">
      <c r="A46" s="5">
        <v>33</v>
      </c>
      <c r="B46" s="9" t="s">
        <v>139</v>
      </c>
      <c r="C46" s="14" t="s">
        <v>138</v>
      </c>
      <c r="D46" s="10">
        <f>SUM(D47)</f>
        <v>1536</v>
      </c>
    </row>
    <row r="47" spans="1:4" ht="28.5" customHeight="1">
      <c r="A47" s="5">
        <v>34</v>
      </c>
      <c r="B47" s="11" t="s">
        <v>152</v>
      </c>
      <c r="C47" s="13" t="s">
        <v>140</v>
      </c>
      <c r="D47" s="12">
        <v>1536</v>
      </c>
    </row>
    <row r="48" spans="1:4" ht="12.75" customHeight="1">
      <c r="A48" s="5">
        <v>35</v>
      </c>
      <c r="B48" s="6" t="s">
        <v>33</v>
      </c>
      <c r="C48" s="7" t="s">
        <v>34</v>
      </c>
      <c r="D48" s="8">
        <f>D49</f>
        <v>1333</v>
      </c>
    </row>
    <row r="49" spans="1:4" ht="26.25" customHeight="1">
      <c r="A49" s="5">
        <v>36</v>
      </c>
      <c r="B49" s="6" t="s">
        <v>35</v>
      </c>
      <c r="C49" s="7" t="s">
        <v>36</v>
      </c>
      <c r="D49" s="8">
        <f>SUM(D50)</f>
        <v>1333</v>
      </c>
    </row>
    <row r="50" spans="1:4" ht="38.25" customHeight="1">
      <c r="A50" s="5">
        <v>37</v>
      </c>
      <c r="B50" s="9" t="s">
        <v>37</v>
      </c>
      <c r="C50" s="14" t="s">
        <v>38</v>
      </c>
      <c r="D50" s="10">
        <v>1333</v>
      </c>
    </row>
    <row r="51" spans="1:4" ht="26.25" customHeight="1">
      <c r="A51" s="5">
        <v>38</v>
      </c>
      <c r="B51" s="6" t="s">
        <v>39</v>
      </c>
      <c r="C51" s="7" t="s">
        <v>153</v>
      </c>
      <c r="D51" s="8">
        <f>SUM(D52)</f>
        <v>11157</v>
      </c>
    </row>
    <row r="52" spans="1:4" ht="73.5" customHeight="1">
      <c r="A52" s="5">
        <v>39</v>
      </c>
      <c r="B52" s="6" t="s">
        <v>40</v>
      </c>
      <c r="C52" s="7" t="s">
        <v>41</v>
      </c>
      <c r="D52" s="8">
        <f>D53+D55</f>
        <v>11157</v>
      </c>
    </row>
    <row r="53" spans="1:4" ht="52.5" customHeight="1">
      <c r="A53" s="5">
        <v>40</v>
      </c>
      <c r="B53" s="9" t="s">
        <v>42</v>
      </c>
      <c r="C53" s="14" t="s">
        <v>43</v>
      </c>
      <c r="D53" s="10">
        <f>SUM(D54)</f>
        <v>3800</v>
      </c>
    </row>
    <row r="54" spans="1:4" ht="63.75" customHeight="1">
      <c r="A54" s="5">
        <v>41</v>
      </c>
      <c r="B54" s="11" t="s">
        <v>44</v>
      </c>
      <c r="C54" s="13" t="s">
        <v>45</v>
      </c>
      <c r="D54" s="12">
        <v>3800</v>
      </c>
    </row>
    <row r="55" spans="1:4" ht="36">
      <c r="A55" s="5">
        <v>42</v>
      </c>
      <c r="B55" s="9" t="s">
        <v>100</v>
      </c>
      <c r="C55" s="14" t="s">
        <v>101</v>
      </c>
      <c r="D55" s="10">
        <f>SUM(D56)</f>
        <v>7357</v>
      </c>
    </row>
    <row r="56" spans="1:4" ht="27" customHeight="1">
      <c r="A56" s="5">
        <v>43</v>
      </c>
      <c r="B56" s="11" t="s">
        <v>102</v>
      </c>
      <c r="C56" s="18" t="s">
        <v>103</v>
      </c>
      <c r="D56" s="19">
        <v>7357</v>
      </c>
    </row>
    <row r="57" spans="1:4" ht="13.5" customHeight="1">
      <c r="A57" s="5">
        <v>44</v>
      </c>
      <c r="B57" s="6" t="s">
        <v>46</v>
      </c>
      <c r="C57" s="7" t="s">
        <v>47</v>
      </c>
      <c r="D57" s="8">
        <f>SUM(D58)</f>
        <v>72</v>
      </c>
    </row>
    <row r="58" spans="1:4" ht="15" customHeight="1">
      <c r="A58" s="5">
        <v>45</v>
      </c>
      <c r="B58" s="6" t="s">
        <v>48</v>
      </c>
      <c r="C58" s="7" t="s">
        <v>49</v>
      </c>
      <c r="D58" s="8">
        <f>SUM(D59:D61)</f>
        <v>72</v>
      </c>
    </row>
    <row r="59" spans="1:4" ht="27.75" customHeight="1">
      <c r="A59" s="5">
        <v>46</v>
      </c>
      <c r="B59" s="9" t="s">
        <v>50</v>
      </c>
      <c r="C59" s="14" t="s">
        <v>51</v>
      </c>
      <c r="D59" s="10">
        <v>34</v>
      </c>
    </row>
    <row r="60" spans="1:4" ht="14.25" customHeight="1">
      <c r="A60" s="5">
        <v>47</v>
      </c>
      <c r="B60" s="9" t="s">
        <v>52</v>
      </c>
      <c r="C60" s="14" t="s">
        <v>53</v>
      </c>
      <c r="D60" s="10">
        <v>2</v>
      </c>
    </row>
    <row r="61" spans="1:4" ht="14.25" customHeight="1">
      <c r="A61" s="5">
        <v>48</v>
      </c>
      <c r="B61" s="9" t="s">
        <v>54</v>
      </c>
      <c r="C61" s="14" t="s">
        <v>55</v>
      </c>
      <c r="D61" s="10">
        <v>36</v>
      </c>
    </row>
    <row r="62" spans="1:4" ht="27.75" customHeight="1">
      <c r="A62" s="5">
        <v>49</v>
      </c>
      <c r="B62" s="6" t="s">
        <v>56</v>
      </c>
      <c r="C62" s="7" t="s">
        <v>57</v>
      </c>
      <c r="D62" s="8">
        <f>D63</f>
        <v>3045.7</v>
      </c>
    </row>
    <row r="63" spans="1:4" ht="15" customHeight="1">
      <c r="A63" s="5">
        <v>50</v>
      </c>
      <c r="B63" s="6" t="s">
        <v>58</v>
      </c>
      <c r="C63" s="7" t="s">
        <v>59</v>
      </c>
      <c r="D63" s="8">
        <f>SUM(D64)</f>
        <v>3045.7</v>
      </c>
    </row>
    <row r="64" spans="1:4" ht="15.75" customHeight="1">
      <c r="A64" s="5">
        <v>51</v>
      </c>
      <c r="B64" s="9" t="s">
        <v>60</v>
      </c>
      <c r="C64" s="14" t="s">
        <v>61</v>
      </c>
      <c r="D64" s="10">
        <f>SUM(D65)</f>
        <v>3045.7</v>
      </c>
    </row>
    <row r="65" spans="1:4" ht="27" customHeight="1">
      <c r="A65" s="5">
        <v>52</v>
      </c>
      <c r="B65" s="11" t="s">
        <v>62</v>
      </c>
      <c r="C65" s="13" t="s">
        <v>63</v>
      </c>
      <c r="D65" s="12">
        <v>3045.7</v>
      </c>
    </row>
    <row r="66" spans="1:4" ht="24">
      <c r="A66" s="5">
        <v>53</v>
      </c>
      <c r="B66" s="6" t="s">
        <v>64</v>
      </c>
      <c r="C66" s="7" t="s">
        <v>65</v>
      </c>
      <c r="D66" s="8">
        <f>D67+D70</f>
        <v>5810.8</v>
      </c>
    </row>
    <row r="67" spans="1:4" ht="60.75" customHeight="1">
      <c r="A67" s="5">
        <v>54</v>
      </c>
      <c r="B67" s="6" t="s">
        <v>104</v>
      </c>
      <c r="C67" s="7" t="s">
        <v>105</v>
      </c>
      <c r="D67" s="8">
        <f>SUM(D68)</f>
        <v>5440.1</v>
      </c>
    </row>
    <row r="68" spans="1:4" ht="60.75" customHeight="1">
      <c r="A68" s="5">
        <v>55</v>
      </c>
      <c r="B68" s="9" t="s">
        <v>106</v>
      </c>
      <c r="C68" s="14" t="s">
        <v>107</v>
      </c>
      <c r="D68" s="10">
        <f>SUM(D69)</f>
        <v>5440.1</v>
      </c>
    </row>
    <row r="69" spans="1:4" ht="75" customHeight="1">
      <c r="A69" s="5">
        <v>56</v>
      </c>
      <c r="B69" s="11" t="s">
        <v>93</v>
      </c>
      <c r="C69" s="13" t="s">
        <v>94</v>
      </c>
      <c r="D69" s="12">
        <v>5440.1</v>
      </c>
    </row>
    <row r="70" spans="1:4" ht="51.75" customHeight="1">
      <c r="A70" s="5">
        <v>57</v>
      </c>
      <c r="B70" s="6" t="s">
        <v>66</v>
      </c>
      <c r="C70" s="7" t="s">
        <v>67</v>
      </c>
      <c r="D70" s="8">
        <f>SUM(D71)</f>
        <v>370.7</v>
      </c>
    </row>
    <row r="71" spans="1:4" ht="28.5" customHeight="1">
      <c r="A71" s="5">
        <v>58</v>
      </c>
      <c r="B71" s="9" t="s">
        <v>68</v>
      </c>
      <c r="C71" s="14" t="s">
        <v>69</v>
      </c>
      <c r="D71" s="10">
        <f>SUM(D72)</f>
        <v>370.7</v>
      </c>
    </row>
    <row r="72" spans="1:4" ht="38.25" customHeight="1">
      <c r="A72" s="5">
        <v>59</v>
      </c>
      <c r="B72" s="11" t="s">
        <v>70</v>
      </c>
      <c r="C72" s="18" t="s">
        <v>71</v>
      </c>
      <c r="D72" s="19">
        <v>370.7</v>
      </c>
    </row>
    <row r="73" spans="1:4" ht="12.75" customHeight="1">
      <c r="A73" s="5">
        <v>60</v>
      </c>
      <c r="B73" s="6" t="s">
        <v>72</v>
      </c>
      <c r="C73" s="20" t="s">
        <v>73</v>
      </c>
      <c r="D73" s="21">
        <f>D76+D78+D79+D83+D81+D74</f>
        <v>2487.3999999999996</v>
      </c>
    </row>
    <row r="74" spans="1:4" ht="50.25" customHeight="1">
      <c r="A74" s="5">
        <v>61</v>
      </c>
      <c r="B74" s="6" t="s">
        <v>161</v>
      </c>
      <c r="C74" s="7" t="s">
        <v>162</v>
      </c>
      <c r="D74" s="8">
        <f>SUM(D75)</f>
        <v>58.2</v>
      </c>
    </row>
    <row r="75" spans="1:4" ht="49.5" customHeight="1">
      <c r="A75" s="5">
        <v>62</v>
      </c>
      <c r="B75" s="9" t="s">
        <v>164</v>
      </c>
      <c r="C75" s="14" t="s">
        <v>163</v>
      </c>
      <c r="D75" s="10">
        <v>58.2</v>
      </c>
    </row>
    <row r="76" spans="1:4" ht="98.25" customHeight="1">
      <c r="A76" s="5">
        <v>63</v>
      </c>
      <c r="B76" s="6" t="s">
        <v>74</v>
      </c>
      <c r="C76" s="7" t="s">
        <v>108</v>
      </c>
      <c r="D76" s="8">
        <f>SUM(D77:D77)</f>
        <v>107.2</v>
      </c>
    </row>
    <row r="77" spans="1:4" ht="26.25" customHeight="1">
      <c r="A77" s="5">
        <v>64</v>
      </c>
      <c r="B77" s="9" t="s">
        <v>75</v>
      </c>
      <c r="C77" s="14" t="s">
        <v>76</v>
      </c>
      <c r="D77" s="10">
        <v>107.2</v>
      </c>
    </row>
    <row r="78" spans="1:4" ht="50.25" customHeight="1">
      <c r="A78" s="5">
        <v>65</v>
      </c>
      <c r="B78" s="6" t="s">
        <v>77</v>
      </c>
      <c r="C78" s="7" t="s">
        <v>78</v>
      </c>
      <c r="D78" s="8">
        <v>528.3</v>
      </c>
    </row>
    <row r="79" spans="1:4" ht="36" customHeight="1">
      <c r="A79" s="5">
        <v>66</v>
      </c>
      <c r="B79" s="6" t="s">
        <v>109</v>
      </c>
      <c r="C79" s="7" t="s">
        <v>110</v>
      </c>
      <c r="D79" s="8">
        <f>SUM(D80)</f>
        <v>72.3</v>
      </c>
    </row>
    <row r="80" spans="1:4" ht="51" customHeight="1">
      <c r="A80" s="5">
        <v>67</v>
      </c>
      <c r="B80" s="9" t="s">
        <v>111</v>
      </c>
      <c r="C80" s="14" t="s">
        <v>112</v>
      </c>
      <c r="D80" s="10">
        <v>72.3</v>
      </c>
    </row>
    <row r="81" spans="1:4" ht="50.25" customHeight="1">
      <c r="A81" s="5">
        <v>68</v>
      </c>
      <c r="B81" s="6" t="s">
        <v>143</v>
      </c>
      <c r="C81" s="7" t="s">
        <v>144</v>
      </c>
      <c r="D81" s="8">
        <f>SUM(D82)</f>
        <v>401.5</v>
      </c>
    </row>
    <row r="82" spans="1:4" ht="48.75" customHeight="1">
      <c r="A82" s="5">
        <v>69</v>
      </c>
      <c r="B82" s="9" t="s">
        <v>142</v>
      </c>
      <c r="C82" s="14" t="s">
        <v>141</v>
      </c>
      <c r="D82" s="10">
        <v>401.5</v>
      </c>
    </row>
    <row r="83" spans="1:4" ht="24">
      <c r="A83" s="5">
        <v>70</v>
      </c>
      <c r="B83" s="6" t="s">
        <v>79</v>
      </c>
      <c r="C83" s="7" t="s">
        <v>80</v>
      </c>
      <c r="D83" s="8">
        <f>SUM(D84)</f>
        <v>1319.9</v>
      </c>
    </row>
    <row r="84" spans="1:4" ht="38.25" customHeight="1">
      <c r="A84" s="5">
        <v>71</v>
      </c>
      <c r="B84" s="9" t="s">
        <v>81</v>
      </c>
      <c r="C84" s="14" t="s">
        <v>82</v>
      </c>
      <c r="D84" s="10">
        <v>1319.9</v>
      </c>
    </row>
    <row r="85" spans="1:4" ht="14.25" customHeight="1">
      <c r="A85" s="5">
        <v>72</v>
      </c>
      <c r="B85" s="6" t="s">
        <v>83</v>
      </c>
      <c r="C85" s="7" t="s">
        <v>84</v>
      </c>
      <c r="D85" s="8">
        <f>D86</f>
        <v>446003.4</v>
      </c>
    </row>
    <row r="86" spans="1:4" ht="25.5" customHeight="1">
      <c r="A86" s="5">
        <v>73</v>
      </c>
      <c r="B86" s="6" t="s">
        <v>85</v>
      </c>
      <c r="C86" s="7" t="s">
        <v>86</v>
      </c>
      <c r="D86" s="8">
        <f>D87+D90+D93</f>
        <v>446003.4</v>
      </c>
    </row>
    <row r="87" spans="1:4" ht="28.5" customHeight="1">
      <c r="A87" s="5">
        <v>74</v>
      </c>
      <c r="B87" s="6" t="s">
        <v>166</v>
      </c>
      <c r="C87" s="7" t="s">
        <v>165</v>
      </c>
      <c r="D87" s="8">
        <f>D88</f>
        <v>125940</v>
      </c>
    </row>
    <row r="88" spans="1:4" ht="15.75" customHeight="1">
      <c r="A88" s="5">
        <v>75</v>
      </c>
      <c r="B88" s="9" t="s">
        <v>167</v>
      </c>
      <c r="C88" s="14" t="s">
        <v>145</v>
      </c>
      <c r="D88" s="10">
        <f>SUM(D89)</f>
        <v>125940</v>
      </c>
    </row>
    <row r="89" spans="1:4" ht="28.5" customHeight="1">
      <c r="A89" s="5">
        <v>76</v>
      </c>
      <c r="B89" s="11" t="s">
        <v>168</v>
      </c>
      <c r="C89" s="13" t="s">
        <v>87</v>
      </c>
      <c r="D89" s="12">
        <v>125940</v>
      </c>
    </row>
    <row r="90" spans="1:4" ht="27.75" customHeight="1">
      <c r="A90" s="5">
        <v>77</v>
      </c>
      <c r="B90" s="6" t="s">
        <v>169</v>
      </c>
      <c r="C90" s="7" t="s">
        <v>113</v>
      </c>
      <c r="D90" s="8">
        <f>SUM(D91)</f>
        <v>124052.2</v>
      </c>
    </row>
    <row r="91" spans="1:4" ht="15.75" customHeight="1">
      <c r="A91" s="5">
        <v>78</v>
      </c>
      <c r="B91" s="9" t="s">
        <v>170</v>
      </c>
      <c r="C91" s="14" t="s">
        <v>88</v>
      </c>
      <c r="D91" s="10">
        <f>SUM(D92)</f>
        <v>124052.2</v>
      </c>
    </row>
    <row r="92" spans="1:4" ht="15.75" customHeight="1">
      <c r="A92" s="5">
        <v>79</v>
      </c>
      <c r="B92" s="11" t="s">
        <v>171</v>
      </c>
      <c r="C92" s="13" t="s">
        <v>146</v>
      </c>
      <c r="D92" s="12">
        <v>124052.2</v>
      </c>
    </row>
    <row r="93" spans="1:4" ht="24">
      <c r="A93" s="5">
        <v>80</v>
      </c>
      <c r="B93" s="6" t="s">
        <v>172</v>
      </c>
      <c r="C93" s="7" t="s">
        <v>173</v>
      </c>
      <c r="D93" s="8">
        <f>SUM(D94+D96+D98+D100+D102)</f>
        <v>196011.2</v>
      </c>
    </row>
    <row r="94" spans="1:4" ht="28.5" customHeight="1">
      <c r="A94" s="5">
        <v>81</v>
      </c>
      <c r="B94" s="16" t="s">
        <v>174</v>
      </c>
      <c r="C94" s="14" t="s">
        <v>147</v>
      </c>
      <c r="D94" s="10">
        <f>SUM(D95)</f>
        <v>6651</v>
      </c>
    </row>
    <row r="95" spans="1:4" ht="27.75" customHeight="1">
      <c r="A95" s="5">
        <v>82</v>
      </c>
      <c r="B95" s="17" t="s">
        <v>175</v>
      </c>
      <c r="C95" s="13" t="s">
        <v>148</v>
      </c>
      <c r="D95" s="12">
        <v>6651</v>
      </c>
    </row>
    <row r="96" spans="1:4" ht="28.5" customHeight="1">
      <c r="A96" s="5">
        <v>83</v>
      </c>
      <c r="B96" s="16" t="s">
        <v>176</v>
      </c>
      <c r="C96" s="14" t="s">
        <v>149</v>
      </c>
      <c r="D96" s="10">
        <f>SUM(D97)</f>
        <v>689.4</v>
      </c>
    </row>
    <row r="97" spans="1:4" ht="37.5" customHeight="1">
      <c r="A97" s="5">
        <v>84</v>
      </c>
      <c r="B97" s="17" t="s">
        <v>177</v>
      </c>
      <c r="C97" s="13" t="s">
        <v>150</v>
      </c>
      <c r="D97" s="12">
        <v>689.4</v>
      </c>
    </row>
    <row r="98" spans="1:4" ht="37.5" customHeight="1">
      <c r="A98" s="5">
        <v>85</v>
      </c>
      <c r="B98" s="16" t="s">
        <v>184</v>
      </c>
      <c r="C98" s="14" t="s">
        <v>185</v>
      </c>
      <c r="D98" s="10">
        <f>SUM(D99)</f>
        <v>2281</v>
      </c>
    </row>
    <row r="99" spans="1:4" ht="37.5" customHeight="1">
      <c r="A99" s="5">
        <v>86</v>
      </c>
      <c r="B99" s="17" t="s">
        <v>189</v>
      </c>
      <c r="C99" s="13" t="s">
        <v>186</v>
      </c>
      <c r="D99" s="12">
        <v>2281</v>
      </c>
    </row>
    <row r="100" spans="1:4" ht="27" customHeight="1">
      <c r="A100" s="5">
        <v>87</v>
      </c>
      <c r="B100" s="16" t="s">
        <v>178</v>
      </c>
      <c r="C100" s="14" t="s">
        <v>151</v>
      </c>
      <c r="D100" s="10">
        <f>SUM(D101)</f>
        <v>24514.8</v>
      </c>
    </row>
    <row r="101" spans="1:4" ht="27.75" customHeight="1">
      <c r="A101" s="5">
        <v>88</v>
      </c>
      <c r="B101" s="17" t="s">
        <v>179</v>
      </c>
      <c r="C101" s="13" t="s">
        <v>180</v>
      </c>
      <c r="D101" s="12">
        <v>24514.8</v>
      </c>
    </row>
    <row r="102" spans="1:4" ht="16.5" customHeight="1">
      <c r="A102" s="5">
        <v>89</v>
      </c>
      <c r="B102" s="16" t="s">
        <v>182</v>
      </c>
      <c r="C102" s="14" t="s">
        <v>89</v>
      </c>
      <c r="D102" s="10">
        <f>SUM(D103)</f>
        <v>161875</v>
      </c>
    </row>
    <row r="103" spans="1:4" ht="13.5" customHeight="1">
      <c r="A103" s="5">
        <v>90</v>
      </c>
      <c r="B103" s="17" t="s">
        <v>181</v>
      </c>
      <c r="C103" s="13" t="s">
        <v>90</v>
      </c>
      <c r="D103" s="12">
        <v>161875</v>
      </c>
    </row>
    <row r="104" spans="1:4" ht="15" customHeight="1">
      <c r="A104" s="5">
        <v>91</v>
      </c>
      <c r="B104" s="9"/>
      <c r="C104" s="14"/>
      <c r="D104" s="10"/>
    </row>
    <row r="105" spans="1:4" ht="12.75">
      <c r="A105" s="5">
        <v>92</v>
      </c>
      <c r="B105" s="9"/>
      <c r="C105" s="7" t="s">
        <v>91</v>
      </c>
      <c r="D105" s="8">
        <f>D14+D85</f>
        <v>525135.6</v>
      </c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</sheetData>
  <sheetProtection/>
  <mergeCells count="12">
    <mergeCell ref="A11:A12"/>
    <mergeCell ref="B11:B12"/>
    <mergeCell ref="C11:C12"/>
    <mergeCell ref="D11:D12"/>
    <mergeCell ref="C6:D6"/>
    <mergeCell ref="C7:D7"/>
    <mergeCell ref="A9:D9"/>
    <mergeCell ref="C4:D4"/>
    <mergeCell ref="C5:D5"/>
    <mergeCell ref="C1:D1"/>
    <mergeCell ref="C2:D2"/>
    <mergeCell ref="C3:D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2017-01-23T09:26:02Z</cp:lastPrinted>
  <dcterms:created xsi:type="dcterms:W3CDTF">2012-10-29T09:17:54Z</dcterms:created>
  <dcterms:modified xsi:type="dcterms:W3CDTF">2017-02-13T06:24:34Z</dcterms:modified>
  <cp:category/>
  <cp:version/>
  <cp:contentType/>
  <cp:contentStatus/>
</cp:coreProperties>
</file>